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140" activeTab="0"/>
  </bookViews>
  <sheets>
    <sheet name="База_ЗЭ-13" sheetId="1" r:id="rId1"/>
    <sheet name="11.Распр" sheetId="2" r:id="rId2"/>
  </sheets>
  <definedNames>
    <definedName name="_xlnm._FilterDatabase" localSheetId="0" hidden="1">'База_ЗЭ-13'!$A$7:$T$241</definedName>
  </definedNames>
  <calcPr fullCalcOnLoad="1"/>
</workbook>
</file>

<file path=xl/comments1.xml><?xml version="1.0" encoding="utf-8"?>
<comments xmlns="http://schemas.openxmlformats.org/spreadsheetml/2006/main">
  <authors>
    <author>GROEL</author>
  </authors>
  <commentList>
    <comment ref="F59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</t>
        </r>
      </text>
    </comment>
    <comment ref="F8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</t>
        </r>
      </text>
    </comment>
    <comment ref="F50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</t>
        </r>
      </text>
    </comment>
    <comment ref="F22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</t>
        </r>
      </text>
    </comment>
    <comment ref="F16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</t>
        </r>
      </text>
    </comment>
    <comment ref="F35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</t>
        </r>
      </text>
    </comment>
    <comment ref="F61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</t>
        </r>
      </text>
    </comment>
    <comment ref="F15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</t>
        </r>
      </text>
    </comment>
    <comment ref="F82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</t>
        </r>
      </text>
    </comment>
    <comment ref="F11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Кировская ЛМШ-2012</t>
        </r>
      </text>
    </comment>
    <comment ref="F84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</t>
        </r>
      </text>
    </comment>
    <comment ref="F67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</t>
        </r>
      </text>
    </comment>
    <comment ref="F75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</t>
        </r>
      </text>
    </comment>
    <comment ref="F70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</t>
        </r>
      </text>
    </comment>
    <comment ref="F85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</t>
        </r>
      </text>
    </comment>
    <comment ref="F102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</t>
        </r>
      </text>
    </comment>
    <comment ref="F100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</t>
        </r>
      </text>
    </comment>
    <comment ref="F68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</t>
        </r>
      </text>
    </comment>
    <comment ref="F177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</t>
        </r>
      </text>
    </comment>
    <comment ref="F210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</t>
        </r>
      </text>
    </comment>
    <comment ref="F157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 Профи группа</t>
        </r>
      </text>
    </comment>
    <comment ref="F170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 Группа Профи</t>
        </r>
      </text>
    </comment>
    <comment ref="F168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 Группа Профи</t>
        </r>
      </text>
    </comment>
    <comment ref="F162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 Группа Профи</t>
        </r>
      </text>
    </comment>
    <comment ref="F196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 Группа Профи</t>
        </r>
      </text>
    </comment>
    <comment ref="F160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 Группа Профи</t>
        </r>
      </text>
    </comment>
    <comment ref="F166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 Группа Профи</t>
        </r>
      </text>
    </comment>
    <comment ref="F189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 Группа Профи</t>
        </r>
      </text>
    </comment>
    <comment ref="F181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 Группа Профи</t>
        </r>
      </text>
    </comment>
    <comment ref="F172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Кировская ЛМШ-2012 Группа Профи</t>
        </r>
      </text>
    </comment>
    <comment ref="G59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В С+ С+ С-</t>
        </r>
      </text>
    </comment>
    <comment ref="G26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imes New Roman"/>
            <family val="1"/>
          </rPr>
          <t>УТС "Современная биология" - рейтинг А В+ А С+</t>
        </r>
        <r>
          <rPr>
            <sz val="9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В А- А- В+</t>
        </r>
        <r>
          <rPr>
            <sz val="9"/>
            <rFont val="Tahoma"/>
            <family val="0"/>
          </rPr>
          <t xml:space="preserve">
</t>
        </r>
      </text>
    </comment>
    <comment ref="G54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С В- В С-</t>
        </r>
        <r>
          <rPr>
            <sz val="9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А  А- В+</t>
        </r>
        <r>
          <rPr>
            <sz val="9"/>
            <rFont val="Tahoma"/>
            <family val="0"/>
          </rPr>
          <t xml:space="preserve">
</t>
        </r>
      </text>
    </comment>
    <comment ref="G41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В В- В С</t>
        </r>
        <r>
          <rPr>
            <sz val="9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А- А С</t>
        </r>
        <r>
          <rPr>
            <sz val="9"/>
            <rFont val="Tahoma"/>
            <family val="0"/>
          </rPr>
          <t xml:space="preserve">
</t>
        </r>
      </text>
    </comment>
    <comment ref="G12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В В В+ С</t>
        </r>
        <r>
          <rPr>
            <sz val="9"/>
            <rFont val="Tahoma"/>
            <family val="0"/>
          </rPr>
          <t xml:space="preserve">
</t>
        </r>
      </text>
    </comment>
    <comment ref="G43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В- А- С</t>
        </r>
        <r>
          <rPr>
            <sz val="9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В А А С+</t>
        </r>
        <r>
          <rPr>
            <sz val="9"/>
            <rFont val="Tahoma"/>
            <family val="0"/>
          </rPr>
          <t xml:space="preserve">
</t>
        </r>
      </text>
    </comment>
    <comment ref="G15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А+ А- А+</t>
        </r>
        <r>
          <rPr>
            <sz val="9"/>
            <rFont val="Tahoma"/>
            <family val="0"/>
          </rPr>
          <t xml:space="preserve">
</t>
        </r>
      </text>
    </comment>
    <comment ref="G33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В А- В+ В</t>
        </r>
        <r>
          <rPr>
            <sz val="9"/>
            <rFont val="Tahoma"/>
            <family val="0"/>
          </rPr>
          <t xml:space="preserve">
</t>
        </r>
      </text>
    </comment>
    <comment ref="G11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В А- В А+</t>
        </r>
        <r>
          <rPr>
            <sz val="9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В- В- С</t>
        </r>
        <r>
          <rPr>
            <sz val="9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А+ А+ А</t>
        </r>
        <r>
          <rPr>
            <sz val="9"/>
            <rFont val="Tahoma"/>
            <family val="0"/>
          </rPr>
          <t xml:space="preserve">
</t>
        </r>
      </text>
    </comment>
    <comment ref="G84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С А</t>
        </r>
        <r>
          <rPr>
            <sz val="9"/>
            <rFont val="Tahoma"/>
            <family val="0"/>
          </rPr>
          <t xml:space="preserve">
</t>
        </r>
      </text>
    </comment>
    <comment ref="G67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А+ В А+</t>
        </r>
        <r>
          <rPr>
            <sz val="9"/>
            <rFont val="Tahoma"/>
            <family val="0"/>
          </rPr>
          <t xml:space="preserve">
</t>
        </r>
      </text>
    </comment>
    <comment ref="G69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А+ А А</t>
        </r>
        <r>
          <rPr>
            <sz val="9"/>
            <rFont val="Tahoma"/>
            <family val="0"/>
          </rPr>
          <t xml:space="preserve">
</t>
        </r>
      </text>
    </comment>
    <comment ref="G82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А А</t>
        </r>
        <r>
          <rPr>
            <sz val="9"/>
            <rFont val="Tahoma"/>
            <family val="0"/>
          </rPr>
          <t xml:space="preserve">
</t>
        </r>
      </text>
    </comment>
    <comment ref="G75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В А+</t>
        </r>
        <r>
          <rPr>
            <sz val="9"/>
            <rFont val="Tahoma"/>
            <family val="0"/>
          </rPr>
          <t xml:space="preserve">
</t>
        </r>
      </text>
    </comment>
    <comment ref="G70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А+ А А+</t>
        </r>
        <r>
          <rPr>
            <sz val="9"/>
            <rFont val="Tahoma"/>
            <family val="0"/>
          </rPr>
          <t xml:space="preserve">
</t>
        </r>
      </text>
    </comment>
    <comment ref="G85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В А+</t>
        </r>
        <r>
          <rPr>
            <sz val="9"/>
            <rFont val="Tahoma"/>
            <family val="0"/>
          </rPr>
          <t xml:space="preserve">
</t>
        </r>
      </text>
    </comment>
    <comment ref="G139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В В А</t>
        </r>
        <r>
          <rPr>
            <sz val="9"/>
            <rFont val="Tahoma"/>
            <family val="0"/>
          </rPr>
          <t xml:space="preserve">
</t>
        </r>
      </text>
    </comment>
    <comment ref="G80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В А</t>
        </r>
        <r>
          <rPr>
            <sz val="9"/>
            <rFont val="Tahoma"/>
            <family val="0"/>
          </rPr>
          <t xml:space="preserve">
</t>
        </r>
      </text>
    </comment>
    <comment ref="G83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С А</t>
        </r>
      </text>
    </comment>
    <comment ref="G68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А+ А+ А</t>
        </r>
        <r>
          <rPr>
            <sz val="9"/>
            <rFont val="Tahoma"/>
            <family val="0"/>
          </rPr>
          <t xml:space="preserve">
</t>
        </r>
      </text>
    </comment>
    <comment ref="G79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А+ А  А+</t>
        </r>
      </text>
    </comment>
    <comment ref="G73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В А</t>
        </r>
        <r>
          <rPr>
            <sz val="9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А- А А+</t>
        </r>
      </text>
    </comment>
    <comment ref="G92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А- С А</t>
        </r>
        <r>
          <rPr>
            <sz val="9"/>
            <rFont val="Tahoma"/>
            <family val="0"/>
          </rPr>
          <t xml:space="preserve">
</t>
        </r>
      </text>
    </comment>
    <comment ref="G160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А+ A A+</t>
        </r>
      </text>
    </comment>
    <comment ref="G154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А- А  A A+</t>
        </r>
      </text>
    </comment>
    <comment ref="G162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А- A A</t>
        </r>
      </text>
    </comment>
    <comment ref="G196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В В B C</t>
        </r>
        <r>
          <rPr>
            <sz val="9"/>
            <rFont val="Tahoma"/>
            <family val="0"/>
          </rPr>
          <t xml:space="preserve">
</t>
        </r>
      </text>
    </comment>
    <comment ref="G157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А+ А- A+ A+</t>
        </r>
        <r>
          <rPr>
            <sz val="9"/>
            <rFont val="Tahoma"/>
            <family val="0"/>
          </rPr>
          <t xml:space="preserve">
</t>
        </r>
      </text>
    </comment>
    <comment ref="G166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В A- A+</t>
        </r>
        <r>
          <rPr>
            <sz val="9"/>
            <rFont val="Tahoma"/>
            <family val="0"/>
          </rPr>
          <t xml:space="preserve">
</t>
        </r>
      </text>
    </comment>
    <comment ref="G168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А- A+ A+</t>
        </r>
        <r>
          <rPr>
            <sz val="9"/>
            <rFont val="Tahoma"/>
            <family val="0"/>
          </rPr>
          <t xml:space="preserve">
</t>
        </r>
      </text>
    </comment>
    <comment ref="G181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В A- A+</t>
        </r>
        <r>
          <rPr>
            <sz val="9"/>
            <rFont val="Tahoma"/>
            <family val="0"/>
          </rPr>
          <t xml:space="preserve">
</t>
        </r>
      </text>
    </comment>
    <comment ref="G152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А+ А+ A+ A-</t>
        </r>
        <r>
          <rPr>
            <sz val="9"/>
            <rFont val="Tahoma"/>
            <family val="0"/>
          </rPr>
          <t xml:space="preserve">
</t>
        </r>
      </text>
    </comment>
    <comment ref="G159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А A A</t>
        </r>
        <r>
          <rPr>
            <sz val="9"/>
            <rFont val="Tahoma"/>
            <family val="0"/>
          </rPr>
          <t xml:space="preserve">
</t>
        </r>
      </text>
    </comment>
    <comment ref="G195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В A- B</t>
        </r>
        <r>
          <rPr>
            <sz val="9"/>
            <rFont val="Tahoma"/>
            <family val="0"/>
          </rPr>
          <t xml:space="preserve">
</t>
        </r>
      </text>
    </comment>
    <comment ref="G174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А- В+ A A-</t>
        </r>
        <r>
          <rPr>
            <sz val="9"/>
            <rFont val="Tahoma"/>
            <family val="0"/>
          </rPr>
          <t xml:space="preserve">
</t>
        </r>
      </text>
    </comment>
    <comment ref="G187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В B+ B+</t>
        </r>
        <r>
          <rPr>
            <sz val="9"/>
            <rFont val="Tahoma"/>
            <family val="0"/>
          </rPr>
          <t xml:space="preserve">
</t>
        </r>
      </text>
    </comment>
    <comment ref="G189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А+ A- B</t>
        </r>
        <r>
          <rPr>
            <sz val="9"/>
            <rFont val="Tahoma"/>
            <family val="0"/>
          </rPr>
          <t xml:space="preserve">
</t>
        </r>
      </text>
    </comment>
    <comment ref="G177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А A A-</t>
        </r>
        <r>
          <rPr>
            <sz val="9"/>
            <rFont val="Tahoma"/>
            <family val="0"/>
          </rPr>
          <t xml:space="preserve">
</t>
        </r>
      </text>
    </comment>
    <comment ref="G210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А+ A B+</t>
        </r>
        <r>
          <rPr>
            <sz val="9"/>
            <rFont val="Tahoma"/>
            <family val="0"/>
          </rPr>
          <t xml:space="preserve">
</t>
        </r>
      </text>
    </comment>
    <comment ref="G186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B В+ B+ B-</t>
        </r>
        <r>
          <rPr>
            <sz val="9"/>
            <rFont val="Tahoma"/>
            <family val="0"/>
          </rPr>
          <t xml:space="preserve">
</t>
        </r>
      </text>
    </comment>
    <comment ref="G155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А A</t>
        </r>
        <r>
          <rPr>
            <sz val="9"/>
            <rFont val="Tahoma"/>
            <family val="0"/>
          </rPr>
          <t xml:space="preserve">
</t>
        </r>
      </text>
    </comment>
    <comment ref="G207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 В B B+</t>
        </r>
        <r>
          <rPr>
            <sz val="9"/>
            <rFont val="Tahoma"/>
            <family val="0"/>
          </rPr>
          <t xml:space="preserve">
</t>
        </r>
      </text>
    </comment>
    <comment ref="G201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А- В+ B B+</t>
        </r>
        <r>
          <rPr>
            <sz val="9"/>
            <rFont val="Tahoma"/>
            <family val="0"/>
          </rPr>
          <t xml:space="preserve">
</t>
        </r>
      </text>
    </comment>
    <comment ref="G225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B В+ B+ B</t>
        </r>
        <r>
          <rPr>
            <sz val="9"/>
            <rFont val="Tahoma"/>
            <family val="0"/>
          </rPr>
          <t xml:space="preserve">
</t>
        </r>
      </text>
    </comment>
    <comment ref="G182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B С B B-</t>
        </r>
        <r>
          <rPr>
            <sz val="9"/>
            <rFont val="Tahoma"/>
            <family val="0"/>
          </rPr>
          <t xml:space="preserve">
</t>
        </r>
      </text>
    </comment>
    <comment ref="G172" authorId="0">
      <text>
        <r>
          <rPr>
            <b/>
            <sz val="9"/>
            <rFont val="Tahoma"/>
            <family val="0"/>
          </rPr>
          <t>GROEL:</t>
        </r>
        <r>
          <rPr>
            <sz val="9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УТС "Современная биология" - рейтинг B В A- B-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<sst xmlns="http://schemas.openxmlformats.org/spreadsheetml/2006/main" count="1173" uniqueCount="545">
  <si>
    <t>Муниципальное бюджетное общеобразовательное учреждение гимназия имени Андрея Платонова г. Воронежа</t>
  </si>
  <si>
    <t>Муниципальное бюджетное образовательное учреждение "Лицей № 3" г.Прохладного Республики Кабардино-Балкария</t>
  </si>
  <si>
    <t>Государственное бюджетное образовательное учреждение "Гимназия №1 им. С. Чахкиева г. Малгобек" Республики Ингушетия</t>
  </si>
  <si>
    <t>Подробнее о Кировской ЛМШ: http://bioturnir.ru/sms/main</t>
  </si>
  <si>
    <t>Подробнее об УТС: http://bioturnir.ru/uts</t>
  </si>
  <si>
    <t>Подробнее об Летней биологической олимпиаде: http://bioturnir.ru/olimp/lbo</t>
  </si>
  <si>
    <t>ИТОГИ 29 ВСЕРОССИЙСКОЙ ОЛИМПИАДЫ ШКОЛЬНИКОВ ПО БИОЛОГИИ (ОРЕНБУРГ - 2013)</t>
  </si>
  <si>
    <t>29 Кировская Летняя многопредметная школа
Регистрация участнико до 5 мая, срок выполнения вступительной работы до 5 мая</t>
  </si>
  <si>
    <t>Будущим участникам олимпиады будет интересно принять участие в учебно-тренировочных сборах "Современная биология" (март 2014 года) по подготовке к заключительному этапу Всеросса</t>
  </si>
  <si>
    <t>Продолжается регистрация на Летнюю биологическую олимпиаду (Интернет-олимпиада) - регистрация до 15 июня, олимпиада пройдет ориентировочно 4 июля</t>
  </si>
  <si>
    <t xml:space="preserve">Желтым цветом в графе "Фамилия и Имя" отмечены ученики Кировской ЛМШ-2012; Разными цветами в графе "Регион" отмечены участники УТС "Современная биология": оранжевый цвет - участник с высшим рейтингом А+, красный цвет - участник с рейтингом А, желтый цвет - участник с рейтингом В+, зеленый цвет - участник с рейтингом В, синий цвет - участник с рейтингом С </t>
  </si>
  <si>
    <t>Севастьянов Никита Сергеевич</t>
  </si>
  <si>
    <t>Андреева Динара Сарыаловна</t>
  </si>
  <si>
    <t>Республика Саха (Якутия)</t>
  </si>
  <si>
    <t>Сергеева Анастасия Олеговна</t>
  </si>
  <si>
    <t>Сорин Вячеслав Сергеевич</t>
  </si>
  <si>
    <t>Самарская область</t>
  </si>
  <si>
    <t>Муниципальное бюджетное общеобразовательное учреждение лицей №57 городского округа Тольятти</t>
  </si>
  <si>
    <t>Суроева Лилия  Дмитриевна</t>
  </si>
  <si>
    <t>Республика Карелия</t>
  </si>
  <si>
    <t>Пуховая Евгения Максимовна</t>
  </si>
  <si>
    <t>Муниципальное бюджетное общеобразовательное учреждение города Новосибирска "Лицей № 130 имени академика М. А.  Лаврентьева"</t>
  </si>
  <si>
    <t>Сычёва Анастасия Сергеевна</t>
  </si>
  <si>
    <t>Республика Хакасия</t>
  </si>
  <si>
    <t>Тотолин Сергей Андреевич</t>
  </si>
  <si>
    <t>Третьякова Елизавета Алексеевна</t>
  </si>
  <si>
    <t>Муниципальное общеобразовательное бюджетное учреждение средняя общеобразовательная школа №20 города Белорецк муниципального района Белорецкий район Республики Башкортостан</t>
  </si>
  <si>
    <t xml:space="preserve">Ушкина Ольга Сергеевна </t>
  </si>
  <si>
    <t>Федорова Анна Аркадьевна</t>
  </si>
  <si>
    <t>Хамидуллин Адель Фирдусович</t>
  </si>
  <si>
    <t>Цветкова Мария Николаевна</t>
  </si>
  <si>
    <t>Целых Ирина Олеговна</t>
  </si>
  <si>
    <t>Калужская область</t>
  </si>
  <si>
    <t>Шевчук Денис Владимирович</t>
  </si>
  <si>
    <t>Приморский край</t>
  </si>
  <si>
    <t>Шиков Антон Евгеньевич</t>
  </si>
  <si>
    <t xml:space="preserve">Муниципальное бюджетное общеобразовательное учреждение «Лицей№ 23» г. Мытищи Московской области </t>
  </si>
  <si>
    <t>Савченко Мария Леонидовна</t>
  </si>
  <si>
    <t>Абашева Анна Эдуардовна</t>
  </si>
  <si>
    <t>Акутин Иван Алексеевич</t>
  </si>
  <si>
    <t>Арсланова Пеймахан Расуловна</t>
  </si>
  <si>
    <t>Республика Дагестан</t>
  </si>
  <si>
    <t>Барбитов Юрий Александрович</t>
  </si>
  <si>
    <t>Баркова Дарья Валерьевна</t>
  </si>
  <si>
    <t>Беляева Анастасия Степановна</t>
  </si>
  <si>
    <t>Иркутская область</t>
  </si>
  <si>
    <t>Бондаренко Алена Александровна</t>
  </si>
  <si>
    <t>Валяева Анна Александровна</t>
  </si>
  <si>
    <t>Герасимов Евгений Валерьевич</t>
  </si>
  <si>
    <t>Муниципальное бюджетное общеобразовательное учреждение «Средняя общеобразовательная татарско-русская школа №19 с углубленным изучением отдельных предметов»  г.Набережные Челны</t>
  </si>
  <si>
    <t>Гольцова Александра Сергеевна</t>
  </si>
  <si>
    <t>Муниципальное бюджетное  общеобразовательное учреждение лицей № 40 г.Орла</t>
  </si>
  <si>
    <t>Горбовская Анастасия Владимировна</t>
  </si>
  <si>
    <t>Гугало Татьяна Витальевна</t>
  </si>
  <si>
    <t>Курская область</t>
  </si>
  <si>
    <t xml:space="preserve">Муниципальное бюджетное общеобразовательное учреждение «Лицей № 21» г. Курска
</t>
  </si>
  <si>
    <t>Гузеев Виталий Вячеславович</t>
  </si>
  <si>
    <t>Данилов Кирилл Алексеевич</t>
  </si>
  <si>
    <t>Демина Александра Владимировна</t>
  </si>
  <si>
    <t xml:space="preserve">Муниципальное бюджетное общеобразовательное учреждение лицей № 11 г. Челябинска
</t>
  </si>
  <si>
    <t>Деревянко Полина Константиновна</t>
  </si>
  <si>
    <t>Муниципальное бюджетное общеобразовательное учреждение «Лицей» г. Новомосковска Тульской области</t>
  </si>
  <si>
    <t>Дюгай Илья Алексеевич</t>
  </si>
  <si>
    <t>Демкив Андрей Олегович</t>
  </si>
  <si>
    <t>Егорова Анастасия Александровна</t>
  </si>
  <si>
    <t>Желнова Валерия Викторовна</t>
  </si>
  <si>
    <t>Зиганшин Нияз Фаясович</t>
  </si>
  <si>
    <t>Киселева Евгения Александровна</t>
  </si>
  <si>
    <t>Калугина Анастасия Евгеньевна</t>
  </si>
  <si>
    <t>Иванова Яна Олеговна</t>
  </si>
  <si>
    <t>Кабардино-Балкарская Республика</t>
  </si>
  <si>
    <t>Канзафарова Ирина Юрьевна</t>
  </si>
  <si>
    <t>Республика Северная Осетия - Алания</t>
  </si>
  <si>
    <t>Ковыршина Анна Витальевна</t>
  </si>
  <si>
    <t>Муниципальное бюджетное общеобразовательное учреждение гимназия имени академика Н.Г. Басова при Воронежском государственном университете городского округа г.Воронеж</t>
  </si>
  <si>
    <t xml:space="preserve">Коженова Александра Игоревна </t>
  </si>
  <si>
    <t>Колесник Матвей Владимирович</t>
  </si>
  <si>
    <t>Копцев Владислав Алексеевич</t>
  </si>
  <si>
    <t>Кораблина Альбина Игоревна</t>
  </si>
  <si>
    <t>Кочалидзе Жанна Викторовна</t>
  </si>
  <si>
    <t>Ставропольский край</t>
  </si>
  <si>
    <t>Кузьмина Екатерина Андреевна</t>
  </si>
  <si>
    <t>I</t>
  </si>
  <si>
    <t>II</t>
  </si>
  <si>
    <t>III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</si>
  <si>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</si>
  <si>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</si>
  <si>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</si>
  <si>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</si>
  <si>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</si>
  <si>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</si>
  <si>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</si>
  <si>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</si>
  <si>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</si>
  <si>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Класс обучения</t>
  </si>
  <si>
    <t>Широковских Татьяна Сергеевна</t>
  </si>
  <si>
    <t>Иванова Софья Дмитриевна</t>
  </si>
  <si>
    <t>Лавренова Виктория Николаевна</t>
  </si>
  <si>
    <t>№ п/п</t>
  </si>
  <si>
    <t>Диплом</t>
  </si>
  <si>
    <t>Победитель</t>
  </si>
  <si>
    <t>Призер</t>
  </si>
  <si>
    <t>Максутов Айнур Мухарамович</t>
  </si>
  <si>
    <t>Муниципальное бюджетное общеобразовательное учреждение лицей № 35 города Ставрополя</t>
  </si>
  <si>
    <t>Купряшкина Мария Владимировна</t>
  </si>
  <si>
    <t>Курилова Анастасия  Андреевна</t>
  </si>
  <si>
    <t>Кущенко Артём  Сергеевич</t>
  </si>
  <si>
    <t>Латыпов Тимур Халилевич</t>
  </si>
  <si>
    <t>Лозинский Ярослав Николаевич</t>
  </si>
  <si>
    <t>Ливенский Алексей Дмитриевич</t>
  </si>
  <si>
    <t>Лубова Ксения Игоревна</t>
  </si>
  <si>
    <t>Максимкин Александр Иванович</t>
  </si>
  <si>
    <t>Миронов Иннокентий Дмитриевич</t>
  </si>
  <si>
    <t>Муниципальное общеобразовательное бюджетное учреждение "Гимназия № 1" городского округа город Нефтекамск Республики Башкортостан</t>
  </si>
  <si>
    <t>Медведева Анастасия Сергеевна</t>
  </si>
  <si>
    <t>Педагогический лицей – муниципальное бюджетное общеобразовательное учреждение города Димитровграда Ульяновской области</t>
  </si>
  <si>
    <t>Микаилова Везифа  Алишириновна</t>
  </si>
  <si>
    <t>Муниципальное автономное общеобразовательное учреждение «Медико-биологический лицей» г. Саратова</t>
  </si>
  <si>
    <t>Мичурина Светлана Сергеевна</t>
  </si>
  <si>
    <t>Нижегородская область</t>
  </si>
  <si>
    <t>Мишуровский Георгий Александрович</t>
  </si>
  <si>
    <t>Молдован Михаил Александрович</t>
  </si>
  <si>
    <t>Молокова Евгения Руслановна</t>
  </si>
  <si>
    <t>Муниципальное бюджетное общеобразовательное учреждение «Лицей №39» города Озерска</t>
  </si>
  <si>
    <t>Мурзаева Джамиля Адильхановна</t>
  </si>
  <si>
    <t>Ханты-Мансийский автономный округ - Югра</t>
  </si>
  <si>
    <t>Муртазин Азат Инзирович</t>
  </si>
  <si>
    <t>Насонова Мария Андреевна</t>
  </si>
  <si>
    <t xml:space="preserve">Нефедова Анна Алексеевна </t>
  </si>
  <si>
    <t>ГБОУ Республики Марий Эл  «Политехнический лицей-интернат»</t>
  </si>
  <si>
    <t>Пензар Дмитрий Дмитриевич</t>
  </si>
  <si>
    <t>Нечаева Юлия Валерьевна</t>
  </si>
  <si>
    <t>Никитин Даниил Михайлович</t>
  </si>
  <si>
    <t>Огородник Анна Сергеевна</t>
  </si>
  <si>
    <t>Петри Наталия Дмитриевна</t>
  </si>
  <si>
    <t>Печенов Павел Юрьевич</t>
  </si>
  <si>
    <t>Подолян Александра Олеговна</t>
  </si>
  <si>
    <t>Подшивалова Елизавета Сергеевна</t>
  </si>
  <si>
    <t>Муниципальное бюджетное общеобразовательное учреждение «Средняя общеобразовательная школа №9 с углубленным изучением отдельных предметов» г. Череповца</t>
  </si>
  <si>
    <t>Понетайкина Галина Ивановна</t>
  </si>
  <si>
    <t>Попов Константин Владимирович</t>
  </si>
  <si>
    <t>Муниципальное казенное общеобразовательное учреждение «Эртильская  средняя общеобразовательная школа№1» Эртильского района Воронежской области</t>
  </si>
  <si>
    <t>Пирогов Сергей Александрович</t>
  </si>
  <si>
    <t>Пятенко Елена Александровна</t>
  </si>
  <si>
    <t>Ярославская область</t>
  </si>
  <si>
    <t>Рузаева Александра Сергеевна</t>
  </si>
  <si>
    <t>Салютина Мария Васильевна</t>
  </si>
  <si>
    <t xml:space="preserve">Силаев Сергей Евгеньевич </t>
  </si>
  <si>
    <t>Сипин Фёдор Александрович</t>
  </si>
  <si>
    <t>Тюменская область</t>
  </si>
  <si>
    <t>Слонимский Юрий Борисович</t>
  </si>
  <si>
    <t>Солдатова Юлия Валерьевна</t>
  </si>
  <si>
    <t>Городская гимназия – муниципальное бюджетное общеобразовательное учреждение города Димитровграда Ульяновской области</t>
  </si>
  <si>
    <t xml:space="preserve">Стрюк Анастасия  Анатольевна </t>
  </si>
  <si>
    <t>Ташкинова Ксения Андреевна</t>
  </si>
  <si>
    <t xml:space="preserve">Терехова Ольга Евгеньевна </t>
  </si>
  <si>
    <t>Муниципальное бюджетное общеобразовательное учреждение «Средняя общеобразовательная школа № 15  с  углубленным изучением отдельных предметов» Энгельсского муниципального района Саратовской области</t>
  </si>
  <si>
    <t>Терпугов Валерий Сергеевич</t>
  </si>
  <si>
    <t>Тазагулова Мари Халедовна</t>
  </si>
  <si>
    <t>Титова Анастасия Викторовна</t>
  </si>
  <si>
    <t>Тишин Антон Евгеньевич</t>
  </si>
  <si>
    <t>Магаданская область</t>
  </si>
  <si>
    <t>Муниципальное автономное общеобразовательное учреждение «Гимназия № 24» г. Магадана</t>
  </si>
  <si>
    <t xml:space="preserve">Тумгоева Рафида Алаудиновна </t>
  </si>
  <si>
    <t>Республика Ингушетия</t>
  </si>
  <si>
    <t xml:space="preserve">Трофимова Александра Константиновна </t>
  </si>
  <si>
    <t>Уварова Аксинья Николаевна</t>
  </si>
  <si>
    <t>Федорова Татьяна Ивановна</t>
  </si>
  <si>
    <t>Республика Чувашия</t>
  </si>
  <si>
    <t xml:space="preserve">Хворова Ольга Алексеевна </t>
  </si>
  <si>
    <t>МОУ"Лицей №43" г.о. Саранск</t>
  </si>
  <si>
    <t>Цупрун Павел Юрьевич</t>
  </si>
  <si>
    <t>Хабаровский край</t>
  </si>
  <si>
    <t>Муниципальное бюджетное общеобразовательное учреждение гимназия № 1 г. Хабаровска</t>
  </si>
  <si>
    <t xml:space="preserve">Черанев Дмитрий Владимирович </t>
  </si>
  <si>
    <t>Муниципальное общеобразовательное автономное учреждение «Лицей № 21» города Кирова</t>
  </si>
  <si>
    <t>Черных Ярослав Альбертович</t>
  </si>
  <si>
    <t>Муниципальное казенное общеобразовательное учреждение Народнинская средняя общеобразовательная школа Терновского района Воронежской области</t>
  </si>
  <si>
    <t>Чернявский Даниил Андреевич</t>
  </si>
  <si>
    <t>Шарыпова Инна Сергеевна</t>
  </si>
  <si>
    <t>Курганская область</t>
  </si>
  <si>
    <t>Шилович Александр Александрович</t>
  </si>
  <si>
    <t>Шлапаков Никита Сергеевич</t>
  </si>
  <si>
    <t>Эдуардова Анастасия Альбертовна</t>
  </si>
  <si>
    <t>Забайкальский край</t>
  </si>
  <si>
    <t>Якушев Александр Сергеевич</t>
  </si>
  <si>
    <t>9,10,11- раст.</t>
  </si>
  <si>
    <t>9,10-чел.
11 - биох.</t>
  </si>
  <si>
    <t>9,10,- зоо.
11-этол.</t>
  </si>
  <si>
    <t>9-биосис.,
10-микр.
11 - клт.б</t>
  </si>
  <si>
    <t>Фамилия, Имя, Отчество</t>
  </si>
  <si>
    <t>Ермишина Елизавета  Дмитриевна</t>
  </si>
  <si>
    <t>Шифр 1</t>
  </si>
  <si>
    <t>Группа</t>
  </si>
  <si>
    <t>Шифр 2</t>
  </si>
  <si>
    <t>Регион</t>
  </si>
  <si>
    <t>Школа</t>
  </si>
  <si>
    <t>Теор.тур
абсол.</t>
  </si>
  <si>
    <t>Практ.тур
абс.</t>
  </si>
  <si>
    <t>ИТОГО</t>
  </si>
  <si>
    <t>Рейтинг</t>
  </si>
  <si>
    <t>Александрова Екатерина Павловна</t>
  </si>
  <si>
    <t>Санкт-Петербург</t>
  </si>
  <si>
    <t>Анциферова Светлана Владиславовна</t>
  </si>
  <si>
    <t>Красноярский край</t>
  </si>
  <si>
    <t xml:space="preserve">Бартунова Ангира Андреевна </t>
  </si>
  <si>
    <t>Республика Калмыкия</t>
  </si>
  <si>
    <t>Басистая Мария Викторовна</t>
  </si>
  <si>
    <t>Москва</t>
  </si>
  <si>
    <t>Шипачева Анастасия Владимировна</t>
  </si>
  <si>
    <t>Республика Татарстан</t>
  </si>
  <si>
    <t>Богдан Владислав Игоревич</t>
  </si>
  <si>
    <t>Краснодарский край</t>
  </si>
  <si>
    <t>Борисов Евгений  Евгеньевич</t>
  </si>
  <si>
    <t>Саратовская область</t>
  </si>
  <si>
    <t>Боярскова Мария Владимировна</t>
  </si>
  <si>
    <t>Волгоградская область</t>
  </si>
  <si>
    <t>Виноградов Дмитрий Дмитриевич</t>
  </si>
  <si>
    <t>Воронцов Тимофей Павлович</t>
  </si>
  <si>
    <t>Новосибирская область</t>
  </si>
  <si>
    <t>Вьюхина Анастасия Алексеевна</t>
  </si>
  <si>
    <t>Новгородская область</t>
  </si>
  <si>
    <t>Муниципальное бюджетное учреждение образования «Лицей-интернат» г. Великий Новгород</t>
  </si>
  <si>
    <t>Гераськин Даниил Александрович</t>
  </si>
  <si>
    <t>Калининградская область</t>
  </si>
  <si>
    <t>Нефедов Алексей Владимирович</t>
  </si>
  <si>
    <t>Орловская область</t>
  </si>
  <si>
    <t>Муниципальное бюджетное общеобразовательное учреждение "Знаменская средняя общеобразовательная школа" Орловского района Орловской области</t>
  </si>
  <si>
    <t>Гурьянова Анастасия Андреевна</t>
  </si>
  <si>
    <t>Республика Мордовия</t>
  </si>
  <si>
    <t>ГБНОУ РМ «Республиканский лицей – Центр для одарённых детей»</t>
  </si>
  <si>
    <t>Цыба Дарья Леонидовна</t>
  </si>
  <si>
    <t>Республика Адыгея</t>
  </si>
  <si>
    <t xml:space="preserve">Государственное бюджетное общеобразовательное учреждение Республики Адыгея «Адыгейская республиканская гимназия» 
(ГБОУ АРГ)
</t>
  </si>
  <si>
    <t>Дерюгина Виктория Андреевна</t>
  </si>
  <si>
    <t>Чергинцев Денис Александрович</t>
  </si>
  <si>
    <t xml:space="preserve">Дубровская Анастасия  Дмитриевна </t>
  </si>
  <si>
    <t>Кировская область</t>
  </si>
  <si>
    <t>Муниципальное общеобразовательное автономное учреждение «Средняя общеобразовательная школа с углубленным изучением отдельных предметов № 37»  города Кирова</t>
  </si>
  <si>
    <t>Емельяненко Вера Владимировна</t>
  </si>
  <si>
    <t>Ростовская область</t>
  </si>
  <si>
    <t>Иванова Антонина Максимовна</t>
  </si>
  <si>
    <t>Журавлева Алина Сергеевна</t>
  </si>
  <si>
    <t>Кемеровская область</t>
  </si>
  <si>
    <t>МБНОУ "Городской классический лицей" г. Кемерово</t>
  </si>
  <si>
    <t xml:space="preserve">Загирова Диана Рамазановна </t>
  </si>
  <si>
    <t>Пензенская область</t>
  </si>
  <si>
    <t>Государственное бюджетное общеобразовательное учреждение Пензенской области «Губернский лицей-интернат для одаренных детей»</t>
  </si>
  <si>
    <t>Шлапакова Полина Сергеевна</t>
  </si>
  <si>
    <t>Челябинская область</t>
  </si>
  <si>
    <t xml:space="preserve">Муниципальное  автономное общеобразовательное учреждение лицей  №97 г. Челябинска
</t>
  </si>
  <si>
    <t>Пекарский Евгений Игоревич</t>
  </si>
  <si>
    <t>Тульская область</t>
  </si>
  <si>
    <t>Карпов Михаил Васильевич</t>
  </si>
  <si>
    <t>Муниципальное бюджетное общеобразовательное учреждение «Гимназия №7» Ново-Савиновского района г. Казани</t>
  </si>
  <si>
    <t>Кильмяшкина Марина Федоровна</t>
  </si>
  <si>
    <t>Кобзев Григорий Сергеевич</t>
  </si>
  <si>
    <t>Белгородская область</t>
  </si>
  <si>
    <t>Колпакова Екатерина Александровна</t>
  </si>
  <si>
    <t>Соловьёва Мария Игоревна</t>
  </si>
  <si>
    <t>Муниципальное бюджетное общеобразовательное учреждение города Новосибирска ``Средняя общеобразовательная школа № 47 им. Михина М. Ф.``</t>
  </si>
  <si>
    <t>Лагутина Дарья Ивановна</t>
  </si>
  <si>
    <t>Линкина Екатерина Дмитриевна</t>
  </si>
  <si>
    <t>Свердловская область</t>
  </si>
  <si>
    <t>Лисицина Ксения Николаевна</t>
  </si>
  <si>
    <t>Сахалинская область</t>
  </si>
  <si>
    <t xml:space="preserve">Муниципальное бюджетное общеобразовательное учреждение Лицей № 2 г. Южно-Сахалинска
</t>
  </si>
  <si>
    <t>Ломакин Артем Игоревич</t>
  </si>
  <si>
    <t>Лошкарев Евгений Андреевич</t>
  </si>
  <si>
    <t>Удмуртская Республика</t>
  </si>
  <si>
    <t xml:space="preserve">Лыкова Татьяна Юрьевна </t>
  </si>
  <si>
    <t>Воронежская область</t>
  </si>
  <si>
    <t>Мануйлова Елена Александровна</t>
  </si>
  <si>
    <t>Чукотский автономный округ</t>
  </si>
  <si>
    <t>Муниципальное бюджетное общеобразовательное учреждение «Средняя общеобразовательная школа № 1 города Анадыря»</t>
  </si>
  <si>
    <t>Голубцов Виталий Сергеевич</t>
  </si>
  <si>
    <t>Пермский край</t>
  </si>
  <si>
    <t>Новоселова Анастасия Андреевна</t>
  </si>
  <si>
    <t>Республика Башкортостан</t>
  </si>
  <si>
    <t>Муниципальное бюджетное общеобразовательное учреждение гимназия № 121 Калининского района городского округа город Уфа Республики Башкортостан</t>
  </si>
  <si>
    <t>Емец Анна Николаевна</t>
  </si>
  <si>
    <t>Петрова Виктория Вячеславовна</t>
  </si>
  <si>
    <t>Родина Ирина Вячеславовна</t>
  </si>
  <si>
    <t>Роменская Екатерина Романовна</t>
  </si>
  <si>
    <t>Сабиров Искандер Ильнарович</t>
  </si>
  <si>
    <t>Муниципальное автономное общеобразовательное учреждение «Лицей-интернат №2» Московского района г. Казани</t>
  </si>
  <si>
    <t>Симкина Дарья Викторовна</t>
  </si>
  <si>
    <t>IV</t>
  </si>
  <si>
    <t>Смирнова Мария Анатольевна</t>
  </si>
  <si>
    <t>Псковская область</t>
  </si>
  <si>
    <t>Крюк Мария Витальевна</t>
  </si>
  <si>
    <t>Омская область</t>
  </si>
  <si>
    <t>Бюджетное общеобразовательное учреждение города Омска "Гимназия № 117"</t>
  </si>
  <si>
    <t>Ткачуков Дмитрий Владимирович</t>
  </si>
  <si>
    <t>Республика Коми</t>
  </si>
  <si>
    <t>Тютеева Айса Лиджиевна</t>
  </si>
  <si>
    <t>Фоменко Сергей Сергеевич</t>
  </si>
  <si>
    <t>Муниципальное бюджетное образовательное учреждение города  Новосибирска «Гимназия № 1»</t>
  </si>
  <si>
    <t>Деркачев Иван Андреевич</t>
  </si>
  <si>
    <t>Республика Бурятия</t>
  </si>
  <si>
    <t>Чанышева Зухра Рустамовна</t>
  </si>
  <si>
    <t>Муниципальное автономное общеобразовательное учреждение «Гимназия-интернат №4» Кировского района г. Казани</t>
  </si>
  <si>
    <t>Джаббарова Эльмира Мурадовна</t>
  </si>
  <si>
    <t>Чупанова Марьям Хизриевна</t>
  </si>
  <si>
    <t>Шевчик Алиса Викторовна</t>
  </si>
  <si>
    <t>МБОУ "Лицей "20" г. Междуреченска</t>
  </si>
  <si>
    <t>Шека Назарий Сергеевич</t>
  </si>
  <si>
    <t>Бобровская Александра Владимировна</t>
  </si>
  <si>
    <t>Муниципальное бюджетное общеобразовательное учреждение "Художественно-технологический лицей" города Кирова</t>
  </si>
  <si>
    <t>Зимина Анастасия Алексеевна</t>
  </si>
  <si>
    <t>Ярошенко Владислав Валерьевич</t>
  </si>
  <si>
    <t>Аверкина Анастасия Алексеевна</t>
  </si>
  <si>
    <t>Акбулатова Анастасия Владиславовна</t>
  </si>
  <si>
    <t>Муниципальное бюджетной образовательное учреждение средняя общеобразовательная школа им.М.Фархутдинова села Мичуринск муниципального района Шаранский район Республики Башкортостан</t>
  </si>
  <si>
    <t>Аксинина Татьяна Евгеньевна</t>
  </si>
  <si>
    <t>Частное общеобразовательное учреждение «Средняя общеобразовательная школа «Личность» муниципального образования город Новороссийск</t>
  </si>
  <si>
    <t>Заяц Евгений Андреевич</t>
  </si>
  <si>
    <t xml:space="preserve"> Москва</t>
  </si>
  <si>
    <t>Балашова Мария Евгеньевна</t>
  </si>
  <si>
    <t>Ямало-Ненецкий автономный округ</t>
  </si>
  <si>
    <t>Басс Дина Юрьевна</t>
  </si>
  <si>
    <t>Сергачева Александра Сергеевна</t>
  </si>
  <si>
    <t>Беляева Мария Олеговна</t>
  </si>
  <si>
    <t>Никонорова Алина Александровна</t>
  </si>
  <si>
    <t>Московская область</t>
  </si>
  <si>
    <t>Бизяев Никита Сергеевич</t>
  </si>
  <si>
    <t>Муниципальное общеобразовательное автономное учреждение «Средняя общеобразовательная школа с углубленным изучением отдельных предметов № 47» города Кирова</t>
  </si>
  <si>
    <t>Крючков Владислав Михайлович</t>
  </si>
  <si>
    <t>Брянская область</t>
  </si>
  <si>
    <t>Ваганова Елена Евгеньевна</t>
  </si>
  <si>
    <t>Венчакова Олеся Святославовна</t>
  </si>
  <si>
    <t>Оренбургская область</t>
  </si>
  <si>
    <t>Муниципальное  общеобразовательное автономное  учреждение  «Гимназия № 1» г. Оренбурга</t>
  </si>
  <si>
    <t>Волик Павел Игоревич</t>
  </si>
  <si>
    <t>Ульяновская область</t>
  </si>
  <si>
    <t>Муниципальное образовательное учреждение Октябрьская средняя общеобразовательная школа Радищевского района Ульяновской области</t>
  </si>
  <si>
    <t>Вьюшков Владимир Сергеевич</t>
  </si>
  <si>
    <t>Специализированный учебно-научный центр НГУ</t>
  </si>
  <si>
    <t>Ганичева Анна Алексеевна</t>
  </si>
  <si>
    <t>Вологодская область</t>
  </si>
  <si>
    <t>Муниципальное образовательное учреждение «Средняя общеобразовательная школа №20» г. Вологды</t>
  </si>
  <si>
    <t>Гилемханова Сабина Венеровна</t>
  </si>
  <si>
    <t>Муниципальное бюджетное общеобразовательное учреждение «Средняя общеобразовательная русско-татарская школа №103»  Ново-Савиновского района г.Казани</t>
  </si>
  <si>
    <t>Глаголева Мария Вадимовна</t>
  </si>
  <si>
    <t>Архангельская область</t>
  </si>
  <si>
    <t>Глухов Антон Николаевич</t>
  </si>
  <si>
    <t>Липецкая область</t>
  </si>
  <si>
    <t>Муниципальное автономное общеобразовательное учреждение лицей № 44 г. Липецка</t>
  </si>
  <si>
    <t>Грищенко Дарья Андреевна</t>
  </si>
  <si>
    <t>Джумаев Мансур Рамзанович</t>
  </si>
  <si>
    <t>Чеченская республика</t>
  </si>
  <si>
    <t>МБОУ "СОШ №1 с. Старые Атаги Грозненского муниципального района"</t>
  </si>
  <si>
    <t>Емельянова Елена Сергеевна</t>
  </si>
  <si>
    <t>Ерохина Татьяна Сергеевна</t>
  </si>
  <si>
    <t>Муниципальное общеобразовательное автономное учреждение «Средняя общеобразовательная школа с углубленным изучением отдельных предметов № 37» города Кирова</t>
  </si>
  <si>
    <t>Завгородний Павел Олегович</t>
  </si>
  <si>
    <t>Киприанов Денис Вячеславович</t>
  </si>
  <si>
    <t>Ленинградская область</t>
  </si>
  <si>
    <t>Клишина Арина Юрьевна</t>
  </si>
  <si>
    <t>Козлова Ксения Андреевна</t>
  </si>
  <si>
    <t>Владимирская область</t>
  </si>
  <si>
    <t>Корельская Кира Сергеевна</t>
  </si>
  <si>
    <t xml:space="preserve">Благодатный Андрей Васильевич </t>
  </si>
  <si>
    <t>Крупейченко Илья Николаевич</t>
  </si>
  <si>
    <t>Будкевич Инна Николаевна</t>
  </si>
  <si>
    <t>Бюджетное общеобразовательное учреждение Вологодской области «Вологодский многопрофильный лицей»</t>
  </si>
  <si>
    <t>Кузнецова Анна Александровна</t>
  </si>
  <si>
    <t>МОУ"Средняя общеобразовательная школа с углубленным изучением отдельных предметов № 39" г.о.Саранск</t>
  </si>
  <si>
    <t>Лукьянов Даниил Константинович</t>
  </si>
  <si>
    <t>Макарова Мария Владимировна</t>
  </si>
  <si>
    <t>Максонова Валерия Сергеевна</t>
  </si>
  <si>
    <t>Малинин Евгений Валерьевич</t>
  </si>
  <si>
    <t>Отрошко Елена Вячеславовна</t>
  </si>
  <si>
    <t>Тамбовская область</t>
  </si>
  <si>
    <t>Мамедов Василь Камилевич</t>
  </si>
  <si>
    <t>Матяшова Александра Владимировна</t>
  </si>
  <si>
    <t>Муниципальное казенное общеобразовательное учреждение Садовская средняя общеобразовательная школа№2 Аннинского района Воронежской области</t>
  </si>
  <si>
    <t>Мельников Никанор Тимофеевич</t>
  </si>
  <si>
    <t>Муниципальное автономное общеобразовательное учреждение «Первая университетская гимназия имени академика В.В.Сороки» г. Великий Новгород</t>
  </si>
  <si>
    <t>Мерзляков Василий Михайлович</t>
  </si>
  <si>
    <t>Микульский Антон Сергеевич</t>
  </si>
  <si>
    <t>Муниципальное бюджетное общеобразовательное учреждение «Средняя общеобразовательная школа №10 с углубленным изучением отдельных предметов» г. Череповца</t>
  </si>
  <si>
    <t>Михайлов Илья Александрович</t>
  </si>
  <si>
    <t>Рязанская область</t>
  </si>
  <si>
    <t xml:space="preserve">Муниципальное бюджетное образовательное учреждение «Средняя общеобразовательная школа № 46» г. Рязани
</t>
  </si>
  <si>
    <t>Монгуш Буян-Бадыргы Байлакович</t>
  </si>
  <si>
    <t>Республика Тыва</t>
  </si>
  <si>
    <t>Мысина Софья Александровна</t>
  </si>
  <si>
    <t>Назарова Юлия Александровна</t>
  </si>
  <si>
    <t>Алтайский край</t>
  </si>
  <si>
    <t>Николаева Дарья Дмитриевна</t>
  </si>
  <si>
    <t>Костромская область</t>
  </si>
  <si>
    <t>Муниципальное бюджетное образовательное учреждение города Костромы "Гимназия №15"</t>
  </si>
  <si>
    <t>Березкина Серафима Юрьевна</t>
  </si>
  <si>
    <t>Мурманская область</t>
  </si>
  <si>
    <t>Овчар Ольга Игоревна</t>
  </si>
  <si>
    <t>Олейникова Екатерина Олеговна</t>
  </si>
  <si>
    <t>Мальцев Семён Петрович</t>
  </si>
  <si>
    <t>Томская область</t>
  </si>
  <si>
    <t>Муниципальное бюджетное общеобразовательное учреждение «Средняя общеобразовательная школа №84» г.Северска</t>
  </si>
  <si>
    <t>Очередько Елена Сергеевна</t>
  </si>
  <si>
    <t>Парсукова Анастасия Евгеньевна</t>
  </si>
  <si>
    <t>Ненецкий автономный округ</t>
  </si>
  <si>
    <t>Муниципальное бюджетное общеобразовательное учреждение «Средняя общеобразовательная школа № 4 г. Нарьян-Мара»</t>
  </si>
  <si>
    <t>Пахмутова Дарина Андреевна</t>
  </si>
  <si>
    <t>Республика Марий Эл</t>
  </si>
  <si>
    <t>Потиевский Михаил Борисович</t>
  </si>
  <si>
    <t>Суханова Юлия Сергеевна</t>
  </si>
  <si>
    <t>Пушкарев Василий Владимирович</t>
  </si>
  <si>
    <t>Пчелинцева Полина Вячеславовна</t>
  </si>
  <si>
    <t>Рюмин Константин Данилович</t>
  </si>
  <si>
    <t>Савченко Артем Алексеевич</t>
  </si>
  <si>
    <t>Шоров Александр Асламбекович</t>
  </si>
  <si>
    <t>Камчатский край</t>
  </si>
  <si>
    <t>Самодуров Андрей Сергеевич</t>
  </si>
  <si>
    <t>Сарайкина Диана Александровна</t>
  </si>
  <si>
    <t xml:space="preserve">Сарангова Виктория Валерьевна </t>
  </si>
  <si>
    <t>Теор. тур</t>
  </si>
  <si>
    <t>Практ. тур</t>
  </si>
  <si>
    <t>Класс</t>
  </si>
  <si>
    <t>Государственное бюджетное образовательное учреждение г. Москвы средняя общеобразовательная школа №192</t>
  </si>
  <si>
    <t>Государственное бюджетное общеобразовательное учреждение средняя общеобразовательная школа №442 Курортного района г.Санкт-Петербурга</t>
  </si>
  <si>
    <t>ГБОУ г.Москвы лицей №1525 "Воробьёвы горы"</t>
  </si>
  <si>
    <t xml:space="preserve">Муниципальное бюджетное общеобразовательное учреждение "Химический лицей" г. Тулы
«Химический лицей» г. Тулы
</t>
  </si>
  <si>
    <t>ГБОУ школа-интернат "Интеллектуал" г. Москвы</t>
  </si>
  <si>
    <t>Муниципальное бюджетное общеобразовательное учреждение гимназия №36 г. Ростова-на- Дону</t>
  </si>
  <si>
    <t>Государственное бюджетное общеобразовательное учреждение лицей №533 "Образовательный комплекс "Малая Охта" Красногвардейского района г.Санкт-Петербурга</t>
  </si>
  <si>
    <t>Муниципальное автономное общеобразовательное учреждение средняя общеобразовательная школа №2 г. Березники Пермского края</t>
  </si>
  <si>
    <t>Государственное бюджетное общеобразовательное учреждение средняя общеобразовательная школа №639 с углубленным изучением иностранных языков Невского района г.Санкт-Петербурга</t>
  </si>
  <si>
    <t>Негосударственное общеобразовательное учреждение Православная Гимназия во имя Преподобного Сергия Радонежского г. Новосибирска "Православная Гимназия во имя Преподобного Сергия Радонежского"</t>
  </si>
  <si>
    <t>Муниципальное автономное общеобразовательное учреждение «Средняя общеобразовательная школа №39 с углубленным изучением английского языка» Вахитовского района г. Казани</t>
  </si>
  <si>
    <t>МБОУ «Элистинский  лицей» г. Элисты Республики Калмыкия</t>
  </si>
  <si>
    <t xml:space="preserve">Муниципальное бюджетное общеобразовательное учреждение средняя общеобразовательная школа №5 муниципального образования Кущевский район Краснодарского края </t>
  </si>
  <si>
    <t>Государственное бюджетное образовательное учреждение г.Москвы гимназия №1272</t>
  </si>
  <si>
    <t xml:space="preserve">Муниципальное автономное общеобразовательное  учреждение города Калининграда гимназия № 1
 города Калининграда гимназия  № 1 </t>
  </si>
  <si>
    <t>МАОУ «Гимназия №1» г. Канска Красноярского края</t>
  </si>
  <si>
    <t>Муниципальное автономное общеобразовательное учреждение гимназия № 9 г. Екатеринбурга</t>
  </si>
  <si>
    <t>Муниципальное бюджетное образовательное учреждение «Стремуткинская средняя общеобразовательная школа Псковского района» Псковской области</t>
  </si>
  <si>
    <t>Муниципальное общеобразовательное учреждение «Увинская средняя общеобразовательная школа № 2 с углубленным изучением отдельных предметов» п. Увы Удмуртской Республики</t>
  </si>
  <si>
    <t>Муниципальное бюджетное общеобразовательное учреждение Гиагинского района "Средняя общеобразовательная школа № 1" Республики Адыгея
(МБОУ СОШ№1)</t>
  </si>
  <si>
    <t>Муниципальное бюджетное общеобразовательное учреждение средняя общеобразовательная школа №78 г. Ростова-на- Дону</t>
  </si>
  <si>
    <t xml:space="preserve">Муниципальное общеобразовательное учреждение лицей №10 Кировского района г. Волгограда
Кировского района г.Волгограда
</t>
  </si>
  <si>
    <t xml:space="preserve">Муниципальное бюджетное общеобразовательное учреждение «Средняя общеобразовательная школа №27 с углубленным изучением отдельных предметов» Нижнекамского муниципального района Республики Татарстан </t>
  </si>
  <si>
    <t>Муниципальное автономное общеобразовательное учреждение «Физико-технический лицей № 1» г. Саратова</t>
  </si>
  <si>
    <t>Муниципальное бюджетное общеобразовательное учреждение "Змиевский лицей" Свердловского района Орловской области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</si>
  <si>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38 имени Е.А. Болховитинова городского округа г.Воронеж</t>
  </si>
  <si>
    <t xml:space="preserve">Муниципальное автономное общеобразовательное  учреждение города Калининграда гимназия № 32
 города Калининграда гимназия  № 32
</t>
  </si>
  <si>
    <t>МБОУ «Элистинский  лицей» г. Элиста</t>
  </si>
  <si>
    <t>Муниципальное  автономное  общеобразовательное учреждение «Физико-технический лицей № 1» г. Саратова</t>
  </si>
  <si>
    <t>Государственное бюджетное образовательное учреждение г.Москвы средняя общеобразовательная школа с углубленным изучением предметов естественно-научного цикла №1388</t>
  </si>
  <si>
    <t>Муниципальное бюджетное общеобразовательное учреждение лицей №10 города Белгорода</t>
  </si>
  <si>
    <t>Муниципальное бюджетное общеобразовательное учреждение "Щельяюрская  средняя общеобразовательная школа", Ижемский район Республики Коми</t>
  </si>
  <si>
    <t>Муниципальное автономное общеобразовательное учреждение "Средняя общеобразовательная  школа № 8  с углубленным изучением  математики и английского языка" г.Боровичи Новгородской области</t>
  </si>
  <si>
    <t>Муниципальное автономное общеобразовательное учреждение средняя общеобразовательная  школа № 2 г. Боровичи Новгородской области
Новгородской области.</t>
  </si>
  <si>
    <t>Муниципальное бюджетное общеобразовательное учреждение “Онохойская средняя общеобразовательная школа №1” п. Онохой Республики Бурятия</t>
  </si>
  <si>
    <t>Муниципальное общеобразовательное учреждение "Майская гимназия Белгородского района Белгородской области"</t>
  </si>
  <si>
    <t>Муниципальное образовательное учреждение средняя общеобразовательная школа №1 с углубленным изучением отдельных предметов г. Фрязино Московской области</t>
  </si>
  <si>
    <t>Кировское областное государственное общеобразовательное автономное учреждение «Лицей естественных наук»</t>
  </si>
  <si>
    <t>Муниципальное бюджетное общеобразовательное учреждение «Средняя общеобразовательная школа №27» г. Мытищи Московской области</t>
  </si>
  <si>
    <t>Государственное бюджетное образовательное учреждение Московская гимназия на Юго-Западе №1543 г.Москвы</t>
  </si>
  <si>
    <t>СУНЦ  школа-интернат им. А.Н. Колмогорова МГУ им. М.В. Ломоносова</t>
  </si>
  <si>
    <t>Тамбовское областное государственное автономное образовательное учреждение общеобразовательная школа-интернат «Мичуринский лицей-интернат» Томбовской области</t>
  </si>
  <si>
    <t>Государственное бюджетное нетиповое образовательное учреждение Архангельской области «Университетская Ломоносовская гимназия»</t>
  </si>
  <si>
    <t>Муниципальное общеобразовательное учреждение "Лицей № 6" г. Качканара Свердловской области</t>
  </si>
  <si>
    <t>Муниципальное бюджетное общеобразовательное учреждение гимназия № 121 Калининского района городского округа города Уфы Республики Башкортостан</t>
  </si>
  <si>
    <t>Муниципальное  общеобразовательное бюджетное учреждение  "Национальная политехническая средняя общеобразовательная школа №2" (с углубленным изучением отдельных предметов) Городского округа "Якутск"</t>
  </si>
  <si>
    <t xml:space="preserve">Муниципальное автономное общеобразовательное учреждение гимназия № 9 г. Екатеринбурга </t>
  </si>
  <si>
    <t xml:space="preserve">Муниципальное образовательное учреждение «Лицей № 22» города Майкопа </t>
  </si>
  <si>
    <t>Государственное бюджетное образовательное учреждение г.Москвы Центр образования №218</t>
  </si>
  <si>
    <t xml:space="preserve">Муниципальное бюджетное общеобразовательное учреждение "Лицей № 28 г.Йошкар-Олы"
 № 28 г. Йошкар-Олы»
</t>
  </si>
  <si>
    <t>Автономное общеобразовательное учреждение Лицей № 19 г. Королева Московской области</t>
  </si>
  <si>
    <t>Государственное бюджетное образовательное учреждение Московская гимназия на Юго-Западе №1543 г. Москвы</t>
  </si>
  <si>
    <t>КГБОШИ «Бийский лицей-интернат Алтайского края»</t>
  </si>
  <si>
    <t>Государственное бюджетное общеобразовательное учреждение гимназия №524 Московского района г.Санкт-Петербурга</t>
  </si>
  <si>
    <t>Государственное бюджетное образовательное учреждение Лицей № 1535 г. Москвы</t>
  </si>
  <si>
    <t>Муниципальное бюджетное общеобразовательное учреждение «Лицей-интернат №1» г.Владимира</t>
  </si>
  <si>
    <t>Муниципальное бюджетное образовательное учреждение «Паратунская средняя общеобразовательная школа» Елизовского муниципального района Камчатского края</t>
  </si>
  <si>
    <t>Муниципальное  общеобразовательное учреждение «Лицей  № 8» г. Тихвина Ленинградской области</t>
  </si>
  <si>
    <t>Муниципальное общеобразовательное бюджетное учреждение средняя общеобразовательная школа №38 г. Таганрога</t>
  </si>
  <si>
    <t xml:space="preserve">Муниципальное бюджетное общеобразовательное учреждение средняя общеобразовательная школа № 15 г. Тулы
общеобразовательное учреждение - средняя общеобразовательная школа № 15 г. Тулы </t>
  </si>
  <si>
    <t>Государственное бюджетное общеобразовательное учреждение г. Москвы средняя общеобразовательная школа №81</t>
  </si>
  <si>
    <t>Муниципальное бюджетное образовательное учреждение средняя общеобразовательная школа № 6 г.Волжского Волгоградской области</t>
  </si>
  <si>
    <t>Муниципальное бюджетное общеобразовательное учреждение средняя общеобразовательная школа №12 станицы Ленинградской муниципального образования Ленинградский район Краснодарского края</t>
  </si>
  <si>
    <t>Муниципальное бюджетное общеобразовательное учреждение средняя общеобразовательная школа № 5 г. Североморска</t>
  </si>
  <si>
    <t>Муниципальное общеобразовательное бюджетное учреждение «Средняя общеобразовательная школа №5 Лесозаводского городского округа» г.Лесозаводска Приморского края</t>
  </si>
  <si>
    <t>МНБОУ "Лицей № 76" г. Новокузнецка Кемеровской области</t>
  </si>
  <si>
    <t xml:space="preserve">Муниципальное бюджетное общеобразовательное учреждение Петрозаводского городского округа "Гимназия №30 имени Музалева Д.Н." Республики Карелия </t>
  </si>
  <si>
    <t>Муниципальное бюджетное общеобразовательное учреждение «Лицей №3»  города Старый Оскол Белгородской области</t>
  </si>
  <si>
    <t>Муниципальное  общеобразовательное учреждение «Киришская средняя общеобразовательная школа № 8» г. Кириши Ленинградской области</t>
  </si>
  <si>
    <t>Муниципальное автономное общеобразовательное учреждение средняя общеобразовательная школа №1 г. Курганинска муниципального образования Курганинский район Краснодарского края</t>
  </si>
  <si>
    <t>Муниципальное бюджетное общеобразовательное учреждение  города Абакана «Лицей»</t>
  </si>
  <si>
    <t>Муниципальное бюджетное общеобразовательное учреждение «Гимназия» г. Обнинска Калужской области</t>
  </si>
  <si>
    <t>ГБОУ г. Москвы средняя общеобразовательная школа №1189 имени И. В. Курчатова</t>
  </si>
  <si>
    <t>Муниципальное автономное общеобразовательное учреждение Лицей № 62 Октябрьского района г. Саратова</t>
  </si>
  <si>
    <t>Муниципальное автономное общеобразовательное учреждение лицей № 28 имени Н.А.Рябова города Тамбова</t>
  </si>
  <si>
    <t>Муниципальное общеобразовательное учреждение Гимназия № 10 г. Егорьевска Московской области</t>
  </si>
  <si>
    <t>Муниципальное общеобразовательное учреждение «Правохеттинская средняя общеобразовательная школа» Надымского района Ямало-Ненецкого автономного округа</t>
  </si>
  <si>
    <t>Частное общеобразовательное учреждение «Средняя общеобразовательная школа «Личность» муниципального образования, город Новороссийск</t>
  </si>
  <si>
    <t>Муниципальное бюджетное общеобразовательное учреждение  "Гимназия №5 г. Кызыла Республики Тыва"</t>
  </si>
  <si>
    <t xml:space="preserve">МБОУ «Центр образования» г.Брянска
г. Брянск
</t>
  </si>
  <si>
    <t>МБОУ «Цаганаманская гимназия» Юстинского района Республики Калмыкия</t>
  </si>
  <si>
    <t>Муниципальное общеобразовательное учреждение Гимназия г. Раменское Раменского района Московской области</t>
  </si>
  <si>
    <t>Негосударственное религиозное общеобразовательное учреждение Орловская православная гимназия во имя священномученика Иоанна Кукши, просвятителей вятичей г. Орла</t>
  </si>
  <si>
    <t>ГБОУ Московская гимназия на Юго-Западе №1543 г. Москвы</t>
  </si>
  <si>
    <t xml:space="preserve">Муниципальное бюджетное общеобразовательное учреждение «Гимназия №14» г. Глазова Удмуртской Республики </t>
  </si>
  <si>
    <t>ГБОУ г. Москвы Центр образования №1474</t>
  </si>
  <si>
    <t>Муниципальное бюджетное общеобразовательное учреждение средняя общеобразовательная школа №35 пгт Новомихайловский  муниципального образования Туапсинский район</t>
  </si>
  <si>
    <t>Муниципальное  автономное общеобразовательное  учреждение  «Гимназия № 1» г. Оренбурга
 г. Оренбурга</t>
  </si>
  <si>
    <t>СУНЦ школа-интернат им. А.Н. Колмогорова МГУ им. М.В.Ломоносова</t>
  </si>
  <si>
    <t>Государственное бюджетное общеобразовательное учреждение средняя общеобразовательная школа №46 с углубленным  изучением английского языка Примормкого района г.Санкт-Петербурга</t>
  </si>
  <si>
    <t xml:space="preserve">ФГАОУ  ВПО "Уральский федеральный университет имени первого Президента России Б. Н. Ельцина". Специализированный учебно-научный центр г. Екатеринбурга
</t>
  </si>
  <si>
    <t xml:space="preserve">ГБОУ г. МосквыЦентр образования №734 "Школа самоопрделения" </t>
  </si>
  <si>
    <t>Муниципальное бюджетное общеобразовательное учреждение «Многопрофильная гимназия №38» г.Махачкалы</t>
  </si>
  <si>
    <t>Муниципальное автономное общеобразовательное учреждение «Лицей № 37» Фрунзенского района г. Саратова</t>
  </si>
  <si>
    <t>Государственное бюджетное образовательное учреждение лицей-интернат «Центр одаренных детей», г. Нижний Новгород</t>
  </si>
  <si>
    <t>ГБОУ г.Москвы средняя общеобразовательная школа с углубленным изучением иностранного языка №1253</t>
  </si>
  <si>
    <t xml:space="preserve">ГБОУ г.Москвы средняя общеобразовательная школа с углубленным изучением немецкого языка №1249 </t>
  </si>
  <si>
    <t>Муниципальное бюджетное общеобразовательное учреждение "Средняя общеобразовательная школа №11"  города Старый Оскол Белгородской области</t>
  </si>
  <si>
    <t>Муниципальное бюджетное общеобразовательное учреждение гимназия №36 г. Ростова-на-Дону</t>
  </si>
  <si>
    <t>ГБОУ г.Москвы Центр образования №218</t>
  </si>
  <si>
    <t>ГБОУ Гимназия №1567 г.Москвы</t>
  </si>
  <si>
    <t>Муниципальное общеобразовательное учреждение Гимназия г. Раменское Московской области</t>
  </si>
  <si>
    <t>Негосударственное общеобразовательное учреждение города Новосибирска "Православная Гимназия во имя Преподобного Сергия Радонежского" г.Новосибирска</t>
  </si>
  <si>
    <t>ГБОУ г.Москвы средняя общеобразовательная школа №237 им. В.Ф. Орлова</t>
  </si>
  <si>
    <t>Муниципальное общеобразовательное учреждение  Лицей № 2 г. Саратова</t>
  </si>
  <si>
    <t>Гимназия Федерального государственного бюджетного образовательного учреждения высшего профессионального образования "Тюменский государственный университет" г. тюмени</t>
  </si>
  <si>
    <t>МБОУ «Брянский городской лицей № 1 имени А.С.Пушкина» г.Брянска</t>
  </si>
  <si>
    <t>Муниципальное бюджетное общеобразовательное учреждение «Средняя общеобразовательная школа №22 с углубленным изучением английского языка» г.Нижнекамска Республики Татарстан</t>
  </si>
  <si>
    <t>ГБОУ г.Москвы средняя общеобразовательная школа с углубленным изучением английского языка №1250</t>
  </si>
  <si>
    <t xml:space="preserve">Муниципальное бюджетное общеобразовательное учреждение г. Иркутска средняя общеобразовательная школа № 24  </t>
  </si>
  <si>
    <t>Муниципальное автономное общеобразовательное учреждение Лицей ИГУ</t>
  </si>
  <si>
    <t>ГБОУ СОШ с углубленным изучением области знания "Искусство"№635  г. Москвы</t>
  </si>
  <si>
    <t>Муниципальное бюджетное общеобразовательное учреждение  "Лицей №18" г. Новочебоксарска Республики Чувашия</t>
  </si>
  <si>
    <t xml:space="preserve">Муниципальное бюджетное общеобразоватьное учреждение - средняя общеобразовательная школа с углубленным изучением английского языка №1 г. Моздока РСО-Алания
</t>
  </si>
  <si>
    <t>Муниципальное автономное общеобразовательное учреждение "Гимназия № 57"  г.Набережные Челны</t>
  </si>
  <si>
    <t xml:space="preserve">Муниципальное бюджетное общеобразовательное учреждение лицей «Воронежский учебно-воспитательный комплекс имени А.П. Киселева» городского округа г.Воронежа
</t>
  </si>
  <si>
    <t>ГБОУ г.Москвы средняя общеобразовательная школа с углубленным изучением предметов естественно-научного цикла №1388</t>
  </si>
  <si>
    <t>Муниципальное образовательное учреждение средняя общеобразовательная школа № 15 г. Ярославля</t>
  </si>
  <si>
    <t>ГБОУ г. Москвы Центр образования №218</t>
  </si>
  <si>
    <t xml:space="preserve">Муниципальное бюджетное общеобразовательное учреждение «Химический лицей» г. Тулы
</t>
  </si>
  <si>
    <t>Государственное учреждение общеобразовательная школа-интернат «Забайкальский краевой лицей-интернат» г.Читы</t>
  </si>
  <si>
    <t>Муниципальное общеобразовательное бюджетное учреждение средняя общеобразовательная школа №6 г.Таганрога</t>
  </si>
  <si>
    <t xml:space="preserve">Муниципальное бюджетное общеобразовательное учреждение гимназия имени Андрея Платонова городского округа г.Воронеж
</t>
  </si>
  <si>
    <t xml:space="preserve">Муниципальное бюджетное общеобразовательное учреждение «Средняя общеобразовательная школа №7» г.Мегион ХМАО
</t>
  </si>
  <si>
    <t>ГБОУ ОШИ " Курганский областной лицей-интернат среднего (полного) общего образования для одаренных детей"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</si>
</sst>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FC19]d\ mmmm\ yyyy\ &quot;г.&quot;"/>
    <numFmt numFmtId="174" formatCode="#,##0.00&quot;р.&quot;"/>
    <numFmt numFmtId="175" formatCode="000000"/>
    <numFmt numFmtId="176" formatCode="d/m/yyyy;@"/>
    <numFmt numFmtId="177" formatCode="dd/mm/yy;@"/>
    <numFmt numFmtId="178" formatCode="d/m/yy;@"/>
    <numFmt numFmtId="179" formatCode="0.00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4"/>
      <name val="Times New Roman"/>
      <family val="1"/>
    </font>
    <font>
      <sz val="14"/>
      <name val="Tahoma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2" fontId="6" fillId="22" borderId="10" xfId="0" applyNumberFormat="1" applyFont="1" applyFill="1" applyBorder="1" applyAlignment="1" applyProtection="1">
      <alignment horizontal="center" vertical="center" wrapText="1"/>
      <protection/>
    </xf>
    <xf numFmtId="2" fontId="6" fillId="3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22" borderId="10" xfId="0" applyNumberFormat="1" applyFont="1" applyFill="1" applyBorder="1" applyAlignment="1" applyProtection="1">
      <alignment horizontal="center" vertical="center" wrapText="1"/>
      <protection/>
    </xf>
    <xf numFmtId="2" fontId="7" fillId="3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2" fontId="6" fillId="4" borderId="10" xfId="0" applyNumberFormat="1" applyFont="1" applyFill="1" applyBorder="1" applyAlignment="1" applyProtection="1">
      <alignment horizontal="center" vertical="center" wrapText="1"/>
      <protection/>
    </xf>
    <xf numFmtId="2" fontId="4" fillId="4" borderId="0" xfId="0" applyNumberFormat="1" applyFont="1" applyFill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center" vertical="center" wrapText="1"/>
      <protection/>
    </xf>
    <xf numFmtId="2" fontId="6" fillId="0" borderId="0" xfId="0" applyNumberFormat="1" applyFont="1" applyFill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2" fontId="31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28" fillId="0" borderId="0" xfId="0" applyNumberFormat="1" applyFont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left" vertical="center" wrapText="1"/>
      <protection/>
    </xf>
    <xf numFmtId="0" fontId="7" fillId="25" borderId="10" xfId="0" applyFont="1" applyFill="1" applyBorder="1" applyAlignment="1" applyProtection="1">
      <alignment horizontal="center"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17" borderId="10" xfId="0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7" fillId="10" borderId="1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5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2" fontId="6" fillId="0" borderId="11" xfId="0" applyNumberFormat="1" applyFont="1" applyFill="1" applyBorder="1" applyAlignment="1" applyProtection="1">
      <alignment horizontal="center" vertical="center" wrapText="1"/>
      <protection/>
    </xf>
    <xf numFmtId="2" fontId="6" fillId="0" borderId="12" xfId="0" applyNumberFormat="1" applyFont="1" applyFill="1" applyBorder="1" applyAlignment="1" applyProtection="1">
      <alignment horizontal="center" vertical="center" wrapText="1"/>
      <protection/>
    </xf>
    <xf numFmtId="2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28" fillId="0" borderId="14" xfId="0" applyFont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center" wrapText="1"/>
      <protection/>
    </xf>
    <xf numFmtId="0" fontId="28" fillId="0" borderId="16" xfId="0" applyFont="1" applyBorder="1" applyAlignment="1" applyProtection="1">
      <alignment horizontal="center" vertical="center" wrapText="1"/>
      <protection/>
    </xf>
    <xf numFmtId="0" fontId="28" fillId="0" borderId="17" xfId="0" applyFont="1" applyBorder="1" applyAlignment="1" applyProtection="1">
      <alignment horizontal="center" vertical="center" wrapText="1"/>
      <protection/>
    </xf>
    <xf numFmtId="0" fontId="28" fillId="0" borderId="18" xfId="0" applyFont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center" vertical="center" wrapText="1"/>
      <protection/>
    </xf>
    <xf numFmtId="0" fontId="28" fillId="0" borderId="20" xfId="0" applyFont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11 класс (теория к практике)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65"/>
          <c:w val="0.97925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v>Участник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8325890"/>
        <c:axId val="53606419"/>
      </c:scatterChart>
      <c:valAx>
        <c:axId val="2832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06419"/>
        <c:crosses val="autoZero"/>
        <c:crossBetween val="midCat"/>
        <c:dispUnits/>
      </c:valAx>
      <c:valAx>
        <c:axId val="53606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258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1"/>
  <sheetViews>
    <sheetView tabSelected="1" zoomScale="75" zoomScaleNormal="75" zoomScalePageLayoutView="0" workbookViewId="0" topLeftCell="A1">
      <pane ySplit="7" topLeftCell="BM8" activePane="bottomLeft" state="frozen"/>
      <selection pane="topLeft" activeCell="E1" sqref="E1"/>
      <selection pane="bottomLeft" activeCell="A2" sqref="A1:D16384"/>
    </sheetView>
  </sheetViews>
  <sheetFormatPr defaultColWidth="9.00390625" defaultRowHeight="33" customHeight="1"/>
  <cols>
    <col min="1" max="1" width="8.625" style="9" hidden="1" customWidth="1"/>
    <col min="2" max="3" width="9.00390625" style="9" hidden="1" customWidth="1"/>
    <col min="4" max="4" width="28.75390625" style="9" hidden="1" customWidth="1"/>
    <col min="5" max="5" width="5.375" style="9" customWidth="1"/>
    <col min="6" max="6" width="24.375" style="10" customWidth="1"/>
    <col min="7" max="7" width="20.75390625" style="9" customWidth="1"/>
    <col min="8" max="8" width="56.125" style="45" customWidth="1"/>
    <col min="9" max="9" width="11.25390625" style="9" customWidth="1"/>
    <col min="10" max="10" width="11.25390625" style="20" customWidth="1"/>
    <col min="11" max="11" width="9.00390625" style="16" customWidth="1"/>
    <col min="12" max="12" width="11.625" style="16" customWidth="1"/>
    <col min="13" max="15" width="10.625" style="16" customWidth="1"/>
    <col min="16" max="16" width="12.125" style="20" customWidth="1"/>
    <col min="17" max="17" width="11.00390625" style="16" customWidth="1"/>
    <col min="18" max="18" width="11.125" style="16" customWidth="1"/>
    <col min="19" max="19" width="9.625" style="9" customWidth="1"/>
    <col min="20" max="20" width="13.00390625" style="23" customWidth="1"/>
    <col min="21" max="16384" width="9.00390625" style="9" customWidth="1"/>
  </cols>
  <sheetData>
    <row r="1" spans="1:18" s="25" customFormat="1" ht="33.75" customHeight="1" thickBot="1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s="25" customFormat="1" ht="33.75" customHeight="1">
      <c r="A2" s="58"/>
      <c r="B2" s="59"/>
      <c r="C2" s="59"/>
      <c r="D2" s="59"/>
      <c r="E2" s="49" t="s">
        <v>7</v>
      </c>
      <c r="F2" s="50"/>
      <c r="G2" s="50"/>
      <c r="H2" s="51"/>
      <c r="I2" s="46" t="s">
        <v>3</v>
      </c>
      <c r="J2" s="46"/>
      <c r="K2" s="46"/>
      <c r="L2" s="46"/>
      <c r="M2" s="46"/>
      <c r="N2" s="46"/>
      <c r="O2" s="46"/>
      <c r="P2" s="46"/>
      <c r="Q2" s="46"/>
      <c r="R2" s="47"/>
    </row>
    <row r="3" spans="1:18" s="25" customFormat="1" ht="33.75" customHeight="1">
      <c r="A3" s="58"/>
      <c r="B3" s="58"/>
      <c r="C3" s="58"/>
      <c r="D3" s="58"/>
      <c r="E3" s="52" t="s">
        <v>8</v>
      </c>
      <c r="F3" s="53"/>
      <c r="G3" s="53"/>
      <c r="H3" s="54"/>
      <c r="I3" s="37" t="s">
        <v>4</v>
      </c>
      <c r="J3" s="37"/>
      <c r="K3" s="37"/>
      <c r="L3" s="37"/>
      <c r="M3" s="37"/>
      <c r="N3" s="37"/>
      <c r="O3" s="37"/>
      <c r="P3" s="37"/>
      <c r="Q3" s="37"/>
      <c r="R3" s="48"/>
    </row>
    <row r="4" spans="1:18" s="25" customFormat="1" ht="33.75" customHeight="1">
      <c r="A4" s="58"/>
      <c r="B4" s="58"/>
      <c r="C4" s="58"/>
      <c r="D4" s="58"/>
      <c r="E4" s="52" t="s">
        <v>9</v>
      </c>
      <c r="F4" s="53"/>
      <c r="G4" s="53"/>
      <c r="H4" s="54"/>
      <c r="I4" s="37" t="s">
        <v>5</v>
      </c>
      <c r="J4" s="37"/>
      <c r="K4" s="37"/>
      <c r="L4" s="37"/>
      <c r="M4" s="37"/>
      <c r="N4" s="37"/>
      <c r="O4" s="37"/>
      <c r="P4" s="37"/>
      <c r="Q4" s="37"/>
      <c r="R4" s="48"/>
    </row>
    <row r="5" spans="1:18" s="25" customFormat="1" ht="33.75" customHeight="1" thickBot="1">
      <c r="A5" s="58"/>
      <c r="B5" s="58"/>
      <c r="C5" s="58"/>
      <c r="D5" s="58"/>
      <c r="E5" s="55" t="s">
        <v>10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spans="3:18" s="25" customFormat="1" ht="33.75" customHeight="1">
      <c r="C6" s="26"/>
      <c r="D6" s="26"/>
      <c r="E6" s="27"/>
      <c r="H6" s="43"/>
      <c r="I6" s="28"/>
      <c r="J6" s="29"/>
      <c r="K6" s="29"/>
      <c r="L6" s="29"/>
      <c r="M6" s="29"/>
      <c r="N6" s="30"/>
      <c r="O6" s="30"/>
      <c r="P6" s="30"/>
      <c r="Q6" s="31"/>
      <c r="R6" s="32"/>
    </row>
    <row r="7" spans="1:24" s="4" customFormat="1" ht="50.25" customHeight="1">
      <c r="A7" s="1" t="s">
        <v>419</v>
      </c>
      <c r="B7" s="3" t="s">
        <v>192</v>
      </c>
      <c r="C7" s="3" t="s">
        <v>193</v>
      </c>
      <c r="D7" s="2" t="s">
        <v>194</v>
      </c>
      <c r="E7" s="1" t="s">
        <v>98</v>
      </c>
      <c r="F7" s="2" t="s">
        <v>190</v>
      </c>
      <c r="G7" s="2" t="s">
        <v>195</v>
      </c>
      <c r="H7" s="24" t="s">
        <v>196</v>
      </c>
      <c r="I7" s="2" t="s">
        <v>94</v>
      </c>
      <c r="J7" s="19" t="s">
        <v>197</v>
      </c>
      <c r="K7" s="11" t="s">
        <v>417</v>
      </c>
      <c r="L7" s="18" t="s">
        <v>186</v>
      </c>
      <c r="M7" s="18" t="s">
        <v>188</v>
      </c>
      <c r="N7" s="18" t="s">
        <v>187</v>
      </c>
      <c r="O7" s="18" t="s">
        <v>189</v>
      </c>
      <c r="P7" s="19" t="s">
        <v>198</v>
      </c>
      <c r="Q7" s="11" t="s">
        <v>418</v>
      </c>
      <c r="R7" s="12" t="s">
        <v>199</v>
      </c>
      <c r="S7" s="1" t="s">
        <v>200</v>
      </c>
      <c r="T7" s="21" t="s">
        <v>99</v>
      </c>
      <c r="U7" s="42"/>
      <c r="V7" s="42"/>
      <c r="W7" s="42"/>
      <c r="X7" s="42"/>
    </row>
    <row r="8" spans="1:20" ht="33" customHeight="1">
      <c r="A8" s="5">
        <v>9</v>
      </c>
      <c r="B8" s="6" t="s">
        <v>90</v>
      </c>
      <c r="C8" s="7" t="s">
        <v>83</v>
      </c>
      <c r="D8" s="6" t="s">
        <v>87</v>
      </c>
      <c r="E8" s="5">
        <v>1</v>
      </c>
      <c r="F8" s="33" t="s">
        <v>236</v>
      </c>
      <c r="G8" s="36" t="s">
        <v>237</v>
      </c>
      <c r="H8" s="44" t="s">
        <v>238</v>
      </c>
      <c r="I8" s="5">
        <v>9</v>
      </c>
      <c r="J8" s="19">
        <v>131</v>
      </c>
      <c r="K8" s="14">
        <f aca="true" t="shared" si="0" ref="K8:K39">J8/1.91</f>
        <v>68.58638743455498</v>
      </c>
      <c r="L8" s="13">
        <v>17.3</v>
      </c>
      <c r="M8" s="13">
        <v>12.9</v>
      </c>
      <c r="N8" s="13">
        <v>13</v>
      </c>
      <c r="O8" s="13">
        <v>19.25</v>
      </c>
      <c r="P8" s="19">
        <f aca="true" t="shared" si="1" ref="P8:P71">L8+M8+N8+O8</f>
        <v>62.45</v>
      </c>
      <c r="Q8" s="14">
        <f aca="true" t="shared" si="2" ref="Q8:Q71">P8/0.8</f>
        <v>78.0625</v>
      </c>
      <c r="R8" s="15">
        <f aca="true" t="shared" si="3" ref="R8:R71">K8+Q8</f>
        <v>146.64888743455498</v>
      </c>
      <c r="S8" s="5">
        <v>1</v>
      </c>
      <c r="T8" s="22" t="s">
        <v>100</v>
      </c>
    </row>
    <row r="9" spans="1:20" ht="33" customHeight="1">
      <c r="A9" s="5">
        <v>9</v>
      </c>
      <c r="B9" s="7">
        <v>31</v>
      </c>
      <c r="C9" s="7" t="s">
        <v>82</v>
      </c>
      <c r="D9" s="6">
        <v>15</v>
      </c>
      <c r="E9" s="5">
        <v>2</v>
      </c>
      <c r="F9" s="8" t="s">
        <v>231</v>
      </c>
      <c r="G9" s="5" t="s">
        <v>232</v>
      </c>
      <c r="H9" s="44" t="s">
        <v>233</v>
      </c>
      <c r="I9" s="5">
        <v>9</v>
      </c>
      <c r="J9" s="19">
        <v>111.5</v>
      </c>
      <c r="K9" s="14">
        <f t="shared" si="0"/>
        <v>58.376963350785346</v>
      </c>
      <c r="L9" s="13">
        <v>19</v>
      </c>
      <c r="M9" s="13">
        <v>13.9</v>
      </c>
      <c r="N9" s="13">
        <v>18.5</v>
      </c>
      <c r="O9" s="13">
        <v>17.25</v>
      </c>
      <c r="P9" s="19">
        <f t="shared" si="1"/>
        <v>68.65</v>
      </c>
      <c r="Q9" s="14">
        <f t="shared" si="2"/>
        <v>85.8125</v>
      </c>
      <c r="R9" s="15">
        <f t="shared" si="3"/>
        <v>144.18946335078533</v>
      </c>
      <c r="S9" s="5">
        <v>2</v>
      </c>
      <c r="T9" s="22" t="s">
        <v>100</v>
      </c>
    </row>
    <row r="10" spans="1:20" ht="33" customHeight="1">
      <c r="A10" s="5">
        <v>9</v>
      </c>
      <c r="B10" s="7">
        <v>49</v>
      </c>
      <c r="C10" s="7" t="s">
        <v>83</v>
      </c>
      <c r="D10" s="6" t="s">
        <v>93</v>
      </c>
      <c r="E10" s="5">
        <v>3</v>
      </c>
      <c r="F10" s="8" t="s">
        <v>248</v>
      </c>
      <c r="G10" s="40" t="s">
        <v>249</v>
      </c>
      <c r="H10" s="44" t="s">
        <v>250</v>
      </c>
      <c r="I10" s="5">
        <v>9</v>
      </c>
      <c r="J10" s="19">
        <v>122.5</v>
      </c>
      <c r="K10" s="14">
        <f t="shared" si="0"/>
        <v>64.13612565445027</v>
      </c>
      <c r="L10" s="13">
        <v>16.5</v>
      </c>
      <c r="M10" s="13">
        <v>14.3</v>
      </c>
      <c r="N10" s="13">
        <v>14</v>
      </c>
      <c r="O10" s="13">
        <v>18.25</v>
      </c>
      <c r="P10" s="19">
        <f t="shared" si="1"/>
        <v>63.05</v>
      </c>
      <c r="Q10" s="14">
        <f t="shared" si="2"/>
        <v>78.81249999999999</v>
      </c>
      <c r="R10" s="15">
        <f t="shared" si="3"/>
        <v>142.94862565445027</v>
      </c>
      <c r="S10" s="5">
        <v>3</v>
      </c>
      <c r="T10" s="22" t="s">
        <v>100</v>
      </c>
    </row>
    <row r="11" spans="1:20" ht="33" customHeight="1">
      <c r="A11" s="5">
        <v>9</v>
      </c>
      <c r="B11" s="7">
        <v>37</v>
      </c>
      <c r="C11" s="7" t="s">
        <v>287</v>
      </c>
      <c r="D11" s="6" t="s">
        <v>89</v>
      </c>
      <c r="E11" s="5">
        <v>4</v>
      </c>
      <c r="F11" s="33" t="s">
        <v>296</v>
      </c>
      <c r="G11" s="35" t="s">
        <v>219</v>
      </c>
      <c r="H11" s="44" t="s">
        <v>297</v>
      </c>
      <c r="I11" s="5">
        <v>9</v>
      </c>
      <c r="J11" s="19">
        <v>114.25</v>
      </c>
      <c r="K11" s="14">
        <f t="shared" si="0"/>
        <v>59.81675392670157</v>
      </c>
      <c r="L11" s="13">
        <v>16.8</v>
      </c>
      <c r="M11" s="13">
        <v>16.7</v>
      </c>
      <c r="N11" s="13">
        <v>13.75</v>
      </c>
      <c r="O11" s="13">
        <v>17</v>
      </c>
      <c r="P11" s="19">
        <f t="shared" si="1"/>
        <v>64.25</v>
      </c>
      <c r="Q11" s="14">
        <f t="shared" si="2"/>
        <v>80.3125</v>
      </c>
      <c r="R11" s="15">
        <f t="shared" si="3"/>
        <v>140.12925392670158</v>
      </c>
      <c r="S11" s="5">
        <v>4</v>
      </c>
      <c r="T11" s="22" t="s">
        <v>100</v>
      </c>
    </row>
    <row r="12" spans="1:20" ht="33" customHeight="1">
      <c r="A12" s="5">
        <v>9</v>
      </c>
      <c r="B12" s="7">
        <v>59</v>
      </c>
      <c r="C12" s="7" t="s">
        <v>83</v>
      </c>
      <c r="D12" s="6">
        <v>12</v>
      </c>
      <c r="E12" s="5">
        <v>5</v>
      </c>
      <c r="F12" s="8" t="s">
        <v>255</v>
      </c>
      <c r="G12" s="39" t="s">
        <v>229</v>
      </c>
      <c r="H12" s="44" t="s">
        <v>230</v>
      </c>
      <c r="I12" s="5">
        <v>9</v>
      </c>
      <c r="J12" s="19">
        <v>110.5</v>
      </c>
      <c r="K12" s="14">
        <f t="shared" si="0"/>
        <v>57.85340314136126</v>
      </c>
      <c r="L12" s="13">
        <v>16.8</v>
      </c>
      <c r="M12" s="13">
        <v>10</v>
      </c>
      <c r="N12" s="13">
        <v>13</v>
      </c>
      <c r="O12" s="13">
        <v>18.25</v>
      </c>
      <c r="P12" s="19">
        <f t="shared" si="1"/>
        <v>58.05</v>
      </c>
      <c r="Q12" s="14">
        <f t="shared" si="2"/>
        <v>72.56249999999999</v>
      </c>
      <c r="R12" s="15">
        <f t="shared" si="3"/>
        <v>130.41590314136124</v>
      </c>
      <c r="S12" s="5">
        <v>5</v>
      </c>
      <c r="T12" s="22" t="s">
        <v>101</v>
      </c>
    </row>
    <row r="13" spans="1:20" ht="33" customHeight="1">
      <c r="A13" s="5">
        <v>9</v>
      </c>
      <c r="B13" s="7">
        <v>58</v>
      </c>
      <c r="C13" s="7" t="s">
        <v>84</v>
      </c>
      <c r="D13" s="6" t="s">
        <v>88</v>
      </c>
      <c r="E13" s="5">
        <v>6</v>
      </c>
      <c r="F13" s="8" t="s">
        <v>267</v>
      </c>
      <c r="G13" s="5" t="s">
        <v>208</v>
      </c>
      <c r="H13" s="44" t="s">
        <v>420</v>
      </c>
      <c r="I13" s="5">
        <v>9</v>
      </c>
      <c r="J13" s="19">
        <v>121</v>
      </c>
      <c r="K13" s="14">
        <f t="shared" si="0"/>
        <v>63.35078534031414</v>
      </c>
      <c r="L13" s="13">
        <v>9.7</v>
      </c>
      <c r="M13" s="13">
        <v>14.1</v>
      </c>
      <c r="N13" s="13">
        <v>15.5</v>
      </c>
      <c r="O13" s="13">
        <v>12.5</v>
      </c>
      <c r="P13" s="19">
        <f t="shared" si="1"/>
        <v>51.8</v>
      </c>
      <c r="Q13" s="14">
        <f t="shared" si="2"/>
        <v>64.74999999999999</v>
      </c>
      <c r="R13" s="15">
        <f t="shared" si="3"/>
        <v>128.10078534031413</v>
      </c>
      <c r="S13" s="5">
        <v>6</v>
      </c>
      <c r="T13" s="22" t="s">
        <v>101</v>
      </c>
    </row>
    <row r="14" spans="1:20" ht="33" customHeight="1">
      <c r="A14" s="5">
        <v>9</v>
      </c>
      <c r="B14" s="7">
        <v>44</v>
      </c>
      <c r="C14" s="7" t="s">
        <v>287</v>
      </c>
      <c r="D14" s="6">
        <v>14</v>
      </c>
      <c r="E14" s="5">
        <v>7</v>
      </c>
      <c r="F14" s="8" t="s">
        <v>310</v>
      </c>
      <c r="G14" s="5" t="s">
        <v>202</v>
      </c>
      <c r="H14" s="44" t="s">
        <v>421</v>
      </c>
      <c r="I14" s="5">
        <v>9</v>
      </c>
      <c r="J14" s="19">
        <v>116</v>
      </c>
      <c r="K14" s="14">
        <f t="shared" si="0"/>
        <v>60.73298429319372</v>
      </c>
      <c r="L14" s="13">
        <v>10.1</v>
      </c>
      <c r="M14" s="13">
        <v>15.3</v>
      </c>
      <c r="N14" s="13">
        <v>18.75</v>
      </c>
      <c r="O14" s="13">
        <v>9.25</v>
      </c>
      <c r="P14" s="19">
        <f t="shared" si="1"/>
        <v>53.4</v>
      </c>
      <c r="Q14" s="14">
        <f t="shared" si="2"/>
        <v>66.75</v>
      </c>
      <c r="R14" s="15">
        <f t="shared" si="3"/>
        <v>127.48298429319371</v>
      </c>
      <c r="S14" s="5">
        <v>7</v>
      </c>
      <c r="T14" s="22" t="s">
        <v>101</v>
      </c>
    </row>
    <row r="15" spans="1:20" ht="33" customHeight="1">
      <c r="A15" s="5">
        <v>9</v>
      </c>
      <c r="B15" s="7">
        <v>35</v>
      </c>
      <c r="C15" s="7" t="s">
        <v>84</v>
      </c>
      <c r="D15" s="6">
        <v>14</v>
      </c>
      <c r="E15" s="5">
        <v>8</v>
      </c>
      <c r="F15" s="33" t="s">
        <v>284</v>
      </c>
      <c r="G15" s="40" t="s">
        <v>210</v>
      </c>
      <c r="H15" s="44" t="s">
        <v>285</v>
      </c>
      <c r="I15" s="5">
        <v>9</v>
      </c>
      <c r="J15" s="19">
        <v>132.5</v>
      </c>
      <c r="K15" s="14">
        <f t="shared" si="0"/>
        <v>69.3717277486911</v>
      </c>
      <c r="L15" s="13">
        <v>13</v>
      </c>
      <c r="M15" s="13">
        <v>8.5</v>
      </c>
      <c r="N15" s="13">
        <v>9.25</v>
      </c>
      <c r="O15" s="13">
        <v>13.5</v>
      </c>
      <c r="P15" s="19">
        <f t="shared" si="1"/>
        <v>44.25</v>
      </c>
      <c r="Q15" s="14">
        <f t="shared" si="2"/>
        <v>55.3125</v>
      </c>
      <c r="R15" s="15">
        <f t="shared" si="3"/>
        <v>124.6842277486911</v>
      </c>
      <c r="S15" s="5">
        <v>8</v>
      </c>
      <c r="T15" s="22" t="s">
        <v>101</v>
      </c>
    </row>
    <row r="16" spans="1:20" ht="33" customHeight="1">
      <c r="A16" s="5">
        <v>9</v>
      </c>
      <c r="B16" s="7">
        <v>57</v>
      </c>
      <c r="C16" s="7" t="s">
        <v>287</v>
      </c>
      <c r="D16" s="6" t="s">
        <v>86</v>
      </c>
      <c r="E16" s="5">
        <v>9</v>
      </c>
      <c r="F16" s="33" t="s">
        <v>290</v>
      </c>
      <c r="G16" s="5" t="s">
        <v>291</v>
      </c>
      <c r="H16" s="44" t="s">
        <v>292</v>
      </c>
      <c r="I16" s="5">
        <v>9</v>
      </c>
      <c r="J16" s="19">
        <v>106</v>
      </c>
      <c r="K16" s="14">
        <f t="shared" si="0"/>
        <v>55.497382198952884</v>
      </c>
      <c r="L16" s="13">
        <v>17</v>
      </c>
      <c r="M16" s="13">
        <v>8.7</v>
      </c>
      <c r="N16" s="13">
        <v>14.25</v>
      </c>
      <c r="O16" s="13">
        <v>15</v>
      </c>
      <c r="P16" s="19">
        <f t="shared" si="1"/>
        <v>54.95</v>
      </c>
      <c r="Q16" s="14">
        <f t="shared" si="2"/>
        <v>68.6875</v>
      </c>
      <c r="R16" s="15">
        <f t="shared" si="3"/>
        <v>124.18488219895289</v>
      </c>
      <c r="S16" s="5">
        <v>9</v>
      </c>
      <c r="T16" s="22" t="s">
        <v>101</v>
      </c>
    </row>
    <row r="17" spans="1:20" ht="33" customHeight="1">
      <c r="A17" s="5">
        <v>9</v>
      </c>
      <c r="B17" s="6" t="s">
        <v>88</v>
      </c>
      <c r="C17" s="7" t="s">
        <v>82</v>
      </c>
      <c r="D17" s="6" t="s">
        <v>93</v>
      </c>
      <c r="E17" s="5">
        <v>10</v>
      </c>
      <c r="F17" s="8" t="s">
        <v>217</v>
      </c>
      <c r="G17" s="5" t="s">
        <v>208</v>
      </c>
      <c r="H17" s="44" t="s">
        <v>422</v>
      </c>
      <c r="I17" s="5">
        <v>9</v>
      </c>
      <c r="J17" s="19">
        <v>114</v>
      </c>
      <c r="K17" s="14">
        <f t="shared" si="0"/>
        <v>59.68586387434555</v>
      </c>
      <c r="L17" s="13">
        <v>8.3</v>
      </c>
      <c r="M17" s="13">
        <v>14.5</v>
      </c>
      <c r="N17" s="13">
        <v>13.5</v>
      </c>
      <c r="O17" s="13">
        <v>12.75</v>
      </c>
      <c r="P17" s="19">
        <f t="shared" si="1"/>
        <v>49.05</v>
      </c>
      <c r="Q17" s="14">
        <f t="shared" si="2"/>
        <v>61.31249999999999</v>
      </c>
      <c r="R17" s="15">
        <f t="shared" si="3"/>
        <v>120.99836387434554</v>
      </c>
      <c r="S17" s="5">
        <v>10</v>
      </c>
      <c r="T17" s="22" t="s">
        <v>101</v>
      </c>
    </row>
    <row r="18" spans="1:20" ht="33" customHeight="1">
      <c r="A18" s="5">
        <v>9</v>
      </c>
      <c r="B18" s="7">
        <v>12</v>
      </c>
      <c r="C18" s="7" t="s">
        <v>82</v>
      </c>
      <c r="D18" s="6">
        <v>14</v>
      </c>
      <c r="E18" s="5">
        <v>11</v>
      </c>
      <c r="F18" s="8" t="s">
        <v>228</v>
      </c>
      <c r="G18" s="35" t="s">
        <v>229</v>
      </c>
      <c r="H18" s="44" t="s">
        <v>230</v>
      </c>
      <c r="I18" s="5">
        <v>9</v>
      </c>
      <c r="J18" s="19">
        <v>109</v>
      </c>
      <c r="K18" s="14">
        <f t="shared" si="0"/>
        <v>57.068062827225134</v>
      </c>
      <c r="L18" s="13">
        <v>16</v>
      </c>
      <c r="M18" s="13">
        <v>15.2</v>
      </c>
      <c r="N18" s="13">
        <v>9.25</v>
      </c>
      <c r="O18" s="13">
        <v>10.5</v>
      </c>
      <c r="P18" s="19">
        <f t="shared" si="1"/>
        <v>50.95</v>
      </c>
      <c r="Q18" s="14">
        <f t="shared" si="2"/>
        <v>63.6875</v>
      </c>
      <c r="R18" s="15">
        <f t="shared" si="3"/>
        <v>120.75556282722513</v>
      </c>
      <c r="S18" s="5">
        <v>11</v>
      </c>
      <c r="T18" s="22" t="s">
        <v>101</v>
      </c>
    </row>
    <row r="19" spans="1:20" ht="33" customHeight="1">
      <c r="A19" s="5">
        <v>9</v>
      </c>
      <c r="B19" s="7">
        <v>30</v>
      </c>
      <c r="C19" s="7" t="s">
        <v>83</v>
      </c>
      <c r="D19" s="6">
        <v>10</v>
      </c>
      <c r="E19" s="5">
        <v>12</v>
      </c>
      <c r="F19" s="8" t="s">
        <v>251</v>
      </c>
      <c r="G19" s="5" t="s">
        <v>252</v>
      </c>
      <c r="H19" s="44" t="s">
        <v>423</v>
      </c>
      <c r="I19" s="5">
        <v>9</v>
      </c>
      <c r="J19" s="19">
        <v>111.5</v>
      </c>
      <c r="K19" s="14">
        <f t="shared" si="0"/>
        <v>58.376963350785346</v>
      </c>
      <c r="L19" s="13">
        <v>12</v>
      </c>
      <c r="M19" s="13">
        <v>12.5</v>
      </c>
      <c r="N19" s="13">
        <v>12.5</v>
      </c>
      <c r="O19" s="13">
        <v>12.5</v>
      </c>
      <c r="P19" s="19">
        <f t="shared" si="1"/>
        <v>49.5</v>
      </c>
      <c r="Q19" s="14">
        <f t="shared" si="2"/>
        <v>61.875</v>
      </c>
      <c r="R19" s="15">
        <f t="shared" si="3"/>
        <v>120.25196335078535</v>
      </c>
      <c r="S19" s="5">
        <v>12</v>
      </c>
      <c r="T19" s="22" t="s">
        <v>101</v>
      </c>
    </row>
    <row r="20" spans="1:20" ht="33" customHeight="1">
      <c r="A20" s="5">
        <v>9</v>
      </c>
      <c r="B20" s="7">
        <v>33</v>
      </c>
      <c r="C20" s="7" t="s">
        <v>287</v>
      </c>
      <c r="D20" s="6" t="s">
        <v>93</v>
      </c>
      <c r="E20" s="5">
        <v>13</v>
      </c>
      <c r="F20" s="8" t="s">
        <v>303</v>
      </c>
      <c r="G20" s="5" t="s">
        <v>208</v>
      </c>
      <c r="H20" s="44" t="s">
        <v>424</v>
      </c>
      <c r="I20" s="5">
        <v>9</v>
      </c>
      <c r="J20" s="19">
        <v>97.5</v>
      </c>
      <c r="K20" s="14">
        <f t="shared" si="0"/>
        <v>51.047120418848166</v>
      </c>
      <c r="L20" s="13">
        <v>14.6</v>
      </c>
      <c r="M20" s="13">
        <v>8.2</v>
      </c>
      <c r="N20" s="13">
        <v>13.5</v>
      </c>
      <c r="O20" s="13">
        <v>18</v>
      </c>
      <c r="P20" s="19">
        <f t="shared" si="1"/>
        <v>54.3</v>
      </c>
      <c r="Q20" s="14">
        <f t="shared" si="2"/>
        <v>67.87499999999999</v>
      </c>
      <c r="R20" s="15">
        <f t="shared" si="3"/>
        <v>118.92212041884815</v>
      </c>
      <c r="S20" s="5">
        <v>13</v>
      </c>
      <c r="T20" s="22" t="s">
        <v>101</v>
      </c>
    </row>
    <row r="21" spans="1:20" ht="33" customHeight="1">
      <c r="A21" s="5">
        <v>9</v>
      </c>
      <c r="B21" s="7">
        <v>19</v>
      </c>
      <c r="C21" s="7" t="s">
        <v>83</v>
      </c>
      <c r="D21" s="6" t="s">
        <v>88</v>
      </c>
      <c r="E21" s="5">
        <v>14</v>
      </c>
      <c r="F21" s="8" t="s">
        <v>239</v>
      </c>
      <c r="G21" s="5" t="s">
        <v>240</v>
      </c>
      <c r="H21" s="44" t="s">
        <v>425</v>
      </c>
      <c r="I21" s="5">
        <v>9</v>
      </c>
      <c r="J21" s="19">
        <v>126.5</v>
      </c>
      <c r="K21" s="14">
        <f t="shared" si="0"/>
        <v>66.2303664921466</v>
      </c>
      <c r="L21" s="13">
        <v>7.5</v>
      </c>
      <c r="M21" s="13">
        <v>17.4</v>
      </c>
      <c r="N21" s="13">
        <v>9.75</v>
      </c>
      <c r="O21" s="13">
        <v>7.5</v>
      </c>
      <c r="P21" s="19">
        <f t="shared" si="1"/>
        <v>42.15</v>
      </c>
      <c r="Q21" s="14">
        <f t="shared" si="2"/>
        <v>52.68749999999999</v>
      </c>
      <c r="R21" s="15">
        <f t="shared" si="3"/>
        <v>118.9178664921466</v>
      </c>
      <c r="S21" s="5">
        <v>14</v>
      </c>
      <c r="T21" s="22" t="s">
        <v>101</v>
      </c>
    </row>
    <row r="22" spans="1:20" ht="33" customHeight="1">
      <c r="A22" s="5">
        <v>9</v>
      </c>
      <c r="B22" s="7">
        <v>24</v>
      </c>
      <c r="C22" s="7" t="s">
        <v>83</v>
      </c>
      <c r="D22" s="6" t="s">
        <v>89</v>
      </c>
      <c r="E22" s="5">
        <v>15</v>
      </c>
      <c r="F22" s="33" t="s">
        <v>241</v>
      </c>
      <c r="G22" s="36" t="s">
        <v>202</v>
      </c>
      <c r="H22" s="44" t="s">
        <v>426</v>
      </c>
      <c r="I22" s="5">
        <v>9</v>
      </c>
      <c r="J22" s="19">
        <v>99</v>
      </c>
      <c r="K22" s="14">
        <f t="shared" si="0"/>
        <v>51.832460732984295</v>
      </c>
      <c r="L22" s="13">
        <v>14</v>
      </c>
      <c r="M22" s="13">
        <v>12.8</v>
      </c>
      <c r="N22" s="13">
        <v>13.75</v>
      </c>
      <c r="O22" s="13">
        <v>11.5</v>
      </c>
      <c r="P22" s="19">
        <f t="shared" si="1"/>
        <v>52.05</v>
      </c>
      <c r="Q22" s="14">
        <f t="shared" si="2"/>
        <v>65.06249999999999</v>
      </c>
      <c r="R22" s="15">
        <f t="shared" si="3"/>
        <v>116.89496073298429</v>
      </c>
      <c r="S22" s="5">
        <v>15</v>
      </c>
      <c r="T22" s="22"/>
    </row>
    <row r="23" spans="1:20" ht="33" customHeight="1">
      <c r="A23" s="5">
        <v>9</v>
      </c>
      <c r="B23" s="6" t="s">
        <v>85</v>
      </c>
      <c r="C23" s="7" t="s">
        <v>84</v>
      </c>
      <c r="D23" s="6" t="s">
        <v>92</v>
      </c>
      <c r="E23" s="5">
        <v>16</v>
      </c>
      <c r="F23" s="8" t="s">
        <v>275</v>
      </c>
      <c r="G23" s="5" t="s">
        <v>276</v>
      </c>
      <c r="H23" s="44" t="s">
        <v>427</v>
      </c>
      <c r="I23" s="5">
        <v>9</v>
      </c>
      <c r="J23" s="19">
        <v>119.25</v>
      </c>
      <c r="K23" s="14">
        <f t="shared" si="0"/>
        <v>62.43455497382199</v>
      </c>
      <c r="L23" s="13">
        <v>8.3</v>
      </c>
      <c r="M23" s="13">
        <v>5.4</v>
      </c>
      <c r="N23" s="13">
        <v>12</v>
      </c>
      <c r="O23" s="13">
        <v>17.5</v>
      </c>
      <c r="P23" s="19">
        <f t="shared" si="1"/>
        <v>43.2</v>
      </c>
      <c r="Q23" s="14">
        <f t="shared" si="2"/>
        <v>54</v>
      </c>
      <c r="R23" s="15">
        <f t="shared" si="3"/>
        <v>116.43455497382199</v>
      </c>
      <c r="S23" s="5">
        <v>16</v>
      </c>
      <c r="T23" s="22"/>
    </row>
    <row r="24" spans="1:20" ht="33" customHeight="1">
      <c r="A24" s="5">
        <v>9</v>
      </c>
      <c r="B24" s="7">
        <v>22</v>
      </c>
      <c r="C24" s="7" t="s">
        <v>82</v>
      </c>
      <c r="D24" s="6" t="s">
        <v>85</v>
      </c>
      <c r="E24" s="5">
        <v>17</v>
      </c>
      <c r="F24" s="8" t="s">
        <v>201</v>
      </c>
      <c r="G24" s="5" t="s">
        <v>202</v>
      </c>
      <c r="H24" s="44" t="s">
        <v>428</v>
      </c>
      <c r="I24" s="5">
        <v>9</v>
      </c>
      <c r="J24" s="19">
        <v>110.5</v>
      </c>
      <c r="K24" s="14">
        <f t="shared" si="0"/>
        <v>57.85340314136126</v>
      </c>
      <c r="L24" s="13">
        <v>14.5</v>
      </c>
      <c r="M24" s="13">
        <v>7.8</v>
      </c>
      <c r="N24" s="13">
        <v>14.25</v>
      </c>
      <c r="O24" s="13">
        <v>10.25</v>
      </c>
      <c r="P24" s="19">
        <f t="shared" si="1"/>
        <v>46.8</v>
      </c>
      <c r="Q24" s="14">
        <f t="shared" si="2"/>
        <v>58.49999999999999</v>
      </c>
      <c r="R24" s="15">
        <f t="shared" si="3"/>
        <v>116.35340314136126</v>
      </c>
      <c r="S24" s="5">
        <v>17</v>
      </c>
      <c r="T24" s="22"/>
    </row>
    <row r="25" spans="1:20" ht="33" customHeight="1">
      <c r="A25" s="5">
        <v>9</v>
      </c>
      <c r="B25" s="7">
        <v>36</v>
      </c>
      <c r="C25" s="7" t="s">
        <v>287</v>
      </c>
      <c r="D25" s="6" t="s">
        <v>91</v>
      </c>
      <c r="E25" s="5">
        <v>18</v>
      </c>
      <c r="F25" s="8" t="s">
        <v>300</v>
      </c>
      <c r="G25" s="39" t="s">
        <v>210</v>
      </c>
      <c r="H25" s="44" t="s">
        <v>301</v>
      </c>
      <c r="I25" s="5">
        <v>9</v>
      </c>
      <c r="J25" s="19">
        <v>122.75</v>
      </c>
      <c r="K25" s="14">
        <f t="shared" si="0"/>
        <v>64.26701570680629</v>
      </c>
      <c r="L25" s="13">
        <v>10.4</v>
      </c>
      <c r="M25" s="13">
        <v>12.2</v>
      </c>
      <c r="N25" s="13">
        <v>11.25</v>
      </c>
      <c r="O25" s="13">
        <v>7.75</v>
      </c>
      <c r="P25" s="19">
        <f t="shared" si="1"/>
        <v>41.6</v>
      </c>
      <c r="Q25" s="14">
        <f t="shared" si="2"/>
        <v>52</v>
      </c>
      <c r="R25" s="15">
        <f t="shared" si="3"/>
        <v>116.26701570680629</v>
      </c>
      <c r="S25" s="5">
        <v>18</v>
      </c>
      <c r="T25" s="22"/>
    </row>
    <row r="26" spans="1:20" ht="33" customHeight="1">
      <c r="A26" s="5">
        <v>9</v>
      </c>
      <c r="B26" s="7">
        <v>20</v>
      </c>
      <c r="C26" s="7" t="s">
        <v>82</v>
      </c>
      <c r="D26" s="6">
        <v>10</v>
      </c>
      <c r="E26" s="5">
        <v>19</v>
      </c>
      <c r="F26" s="8" t="s">
        <v>218</v>
      </c>
      <c r="G26" s="35" t="s">
        <v>219</v>
      </c>
      <c r="H26" s="44" t="s">
        <v>429</v>
      </c>
      <c r="I26" s="5">
        <v>9</v>
      </c>
      <c r="J26" s="19">
        <v>101.25</v>
      </c>
      <c r="K26" s="14">
        <f t="shared" si="0"/>
        <v>53.010471204188484</v>
      </c>
      <c r="L26" s="13">
        <v>8.5</v>
      </c>
      <c r="M26" s="13">
        <v>15.6</v>
      </c>
      <c r="N26" s="13">
        <v>15.25</v>
      </c>
      <c r="O26" s="13">
        <v>9.5</v>
      </c>
      <c r="P26" s="19">
        <f t="shared" si="1"/>
        <v>48.85</v>
      </c>
      <c r="Q26" s="14">
        <f t="shared" si="2"/>
        <v>61.0625</v>
      </c>
      <c r="R26" s="15">
        <f t="shared" si="3"/>
        <v>114.07297120418849</v>
      </c>
      <c r="S26" s="5">
        <v>19</v>
      </c>
      <c r="T26" s="22"/>
    </row>
    <row r="27" spans="1:20" ht="33" customHeight="1">
      <c r="A27" s="5">
        <v>9</v>
      </c>
      <c r="B27" s="7">
        <v>40</v>
      </c>
      <c r="C27" s="7" t="s">
        <v>82</v>
      </c>
      <c r="D27" s="6" t="s">
        <v>89</v>
      </c>
      <c r="E27" s="5">
        <v>20</v>
      </c>
      <c r="F27" s="8" t="s">
        <v>209</v>
      </c>
      <c r="G27" s="5" t="s">
        <v>210</v>
      </c>
      <c r="H27" s="44" t="s">
        <v>430</v>
      </c>
      <c r="I27" s="5">
        <v>9</v>
      </c>
      <c r="J27" s="19">
        <v>119</v>
      </c>
      <c r="K27" s="14">
        <f t="shared" si="0"/>
        <v>62.30366492146597</v>
      </c>
      <c r="L27" s="13">
        <v>9.3</v>
      </c>
      <c r="M27" s="13">
        <v>5.5</v>
      </c>
      <c r="N27" s="13">
        <v>11</v>
      </c>
      <c r="O27" s="13">
        <v>15.5</v>
      </c>
      <c r="P27" s="19">
        <f t="shared" si="1"/>
        <v>41.3</v>
      </c>
      <c r="Q27" s="14">
        <f t="shared" si="2"/>
        <v>51.62499999999999</v>
      </c>
      <c r="R27" s="15">
        <f t="shared" si="3"/>
        <v>113.92866492146597</v>
      </c>
      <c r="S27" s="5">
        <v>20</v>
      </c>
      <c r="T27" s="22"/>
    </row>
    <row r="28" spans="1:20" ht="33" customHeight="1">
      <c r="A28" s="5">
        <v>9</v>
      </c>
      <c r="B28" s="7">
        <v>23</v>
      </c>
      <c r="C28" s="7" t="s">
        <v>83</v>
      </c>
      <c r="D28" s="6" t="s">
        <v>92</v>
      </c>
      <c r="E28" s="5">
        <v>21</v>
      </c>
      <c r="F28" s="8" t="s">
        <v>245</v>
      </c>
      <c r="G28" s="5" t="s">
        <v>246</v>
      </c>
      <c r="H28" s="44" t="s">
        <v>247</v>
      </c>
      <c r="I28" s="5">
        <v>9</v>
      </c>
      <c r="J28" s="19">
        <v>102.75</v>
      </c>
      <c r="K28" s="14">
        <f t="shared" si="0"/>
        <v>53.79581151832461</v>
      </c>
      <c r="L28" s="13">
        <v>17.3</v>
      </c>
      <c r="M28" s="13">
        <v>8.2</v>
      </c>
      <c r="N28" s="13">
        <v>11.5</v>
      </c>
      <c r="O28" s="13">
        <v>11</v>
      </c>
      <c r="P28" s="19">
        <f t="shared" si="1"/>
        <v>48</v>
      </c>
      <c r="Q28" s="14">
        <f t="shared" si="2"/>
        <v>60</v>
      </c>
      <c r="R28" s="15">
        <f t="shared" si="3"/>
        <v>113.79581151832461</v>
      </c>
      <c r="S28" s="5">
        <v>21</v>
      </c>
      <c r="T28" s="22"/>
    </row>
    <row r="29" spans="1:20" ht="33" customHeight="1">
      <c r="A29" s="5">
        <v>9</v>
      </c>
      <c r="B29" s="6" t="s">
        <v>86</v>
      </c>
      <c r="C29" s="7" t="s">
        <v>82</v>
      </c>
      <c r="D29" s="6" t="s">
        <v>87</v>
      </c>
      <c r="E29" s="5">
        <v>22</v>
      </c>
      <c r="F29" s="8" t="s">
        <v>205</v>
      </c>
      <c r="G29" s="5" t="s">
        <v>206</v>
      </c>
      <c r="H29" s="44" t="s">
        <v>431</v>
      </c>
      <c r="I29" s="5">
        <v>9</v>
      </c>
      <c r="J29" s="19">
        <v>110.5</v>
      </c>
      <c r="K29" s="14">
        <f t="shared" si="0"/>
        <v>57.85340314136126</v>
      </c>
      <c r="L29" s="13">
        <v>8</v>
      </c>
      <c r="M29" s="13">
        <v>10.9</v>
      </c>
      <c r="N29" s="13">
        <v>14.5</v>
      </c>
      <c r="O29" s="13">
        <v>10.75</v>
      </c>
      <c r="P29" s="19">
        <f t="shared" si="1"/>
        <v>44.15</v>
      </c>
      <c r="Q29" s="14">
        <f t="shared" si="2"/>
        <v>55.18749999999999</v>
      </c>
      <c r="R29" s="15">
        <f t="shared" si="3"/>
        <v>113.04090314136126</v>
      </c>
      <c r="S29" s="5">
        <v>22</v>
      </c>
      <c r="T29" s="22"/>
    </row>
    <row r="30" spans="1:20" ht="33" customHeight="1">
      <c r="A30" s="5">
        <v>9</v>
      </c>
      <c r="B30" s="6" t="s">
        <v>87</v>
      </c>
      <c r="C30" s="7" t="s">
        <v>82</v>
      </c>
      <c r="D30" s="6" t="s">
        <v>90</v>
      </c>
      <c r="E30" s="5">
        <v>23</v>
      </c>
      <c r="F30" s="8" t="s">
        <v>211</v>
      </c>
      <c r="G30" s="5" t="s">
        <v>212</v>
      </c>
      <c r="H30" s="44" t="s">
        <v>432</v>
      </c>
      <c r="I30" s="5">
        <v>9</v>
      </c>
      <c r="J30" s="19">
        <v>99.75</v>
      </c>
      <c r="K30" s="14">
        <f t="shared" si="0"/>
        <v>52.225130890052355</v>
      </c>
      <c r="L30" s="13">
        <v>16</v>
      </c>
      <c r="M30" s="13">
        <v>10.9</v>
      </c>
      <c r="N30" s="13">
        <v>11.75</v>
      </c>
      <c r="O30" s="13">
        <v>7.75</v>
      </c>
      <c r="P30" s="19">
        <f t="shared" si="1"/>
        <v>46.4</v>
      </c>
      <c r="Q30" s="14">
        <f t="shared" si="2"/>
        <v>57.99999999999999</v>
      </c>
      <c r="R30" s="15">
        <f t="shared" si="3"/>
        <v>110.22513089005236</v>
      </c>
      <c r="S30" s="5">
        <v>23</v>
      </c>
      <c r="T30" s="22"/>
    </row>
    <row r="31" spans="1:20" ht="33" customHeight="1">
      <c r="A31" s="5">
        <v>9</v>
      </c>
      <c r="B31" s="7">
        <v>38</v>
      </c>
      <c r="C31" s="7" t="s">
        <v>83</v>
      </c>
      <c r="D31" s="6" t="s">
        <v>86</v>
      </c>
      <c r="E31" s="5">
        <v>24</v>
      </c>
      <c r="F31" s="8" t="s">
        <v>235</v>
      </c>
      <c r="G31" s="5" t="s">
        <v>208</v>
      </c>
      <c r="H31" s="44" t="s">
        <v>433</v>
      </c>
      <c r="I31" s="5">
        <v>9</v>
      </c>
      <c r="J31" s="19">
        <v>94.5</v>
      </c>
      <c r="K31" s="14">
        <f t="shared" si="0"/>
        <v>49.47643979057592</v>
      </c>
      <c r="L31" s="13">
        <v>15</v>
      </c>
      <c r="M31" s="13">
        <v>11.5</v>
      </c>
      <c r="N31" s="13">
        <v>12.25</v>
      </c>
      <c r="O31" s="13">
        <v>9.75</v>
      </c>
      <c r="P31" s="19">
        <f t="shared" si="1"/>
        <v>48.5</v>
      </c>
      <c r="Q31" s="14">
        <f t="shared" si="2"/>
        <v>60.625</v>
      </c>
      <c r="R31" s="15">
        <f t="shared" si="3"/>
        <v>110.10143979057591</v>
      </c>
      <c r="S31" s="5">
        <v>24</v>
      </c>
      <c r="T31" s="22"/>
    </row>
    <row r="32" spans="1:20" ht="33" customHeight="1">
      <c r="A32" s="5">
        <v>9</v>
      </c>
      <c r="B32" s="7">
        <v>13</v>
      </c>
      <c r="C32" s="7" t="s">
        <v>82</v>
      </c>
      <c r="D32" s="6">
        <v>12</v>
      </c>
      <c r="E32" s="5">
        <v>25</v>
      </c>
      <c r="F32" s="8" t="s">
        <v>223</v>
      </c>
      <c r="G32" s="5" t="s">
        <v>224</v>
      </c>
      <c r="H32" s="44" t="s">
        <v>434</v>
      </c>
      <c r="I32" s="5">
        <v>9</v>
      </c>
      <c r="J32" s="19">
        <v>125</v>
      </c>
      <c r="K32" s="14">
        <f t="shared" si="0"/>
        <v>65.44502617801048</v>
      </c>
      <c r="L32" s="13">
        <v>7.7</v>
      </c>
      <c r="M32" s="13">
        <v>5.5</v>
      </c>
      <c r="N32" s="13">
        <v>14</v>
      </c>
      <c r="O32" s="13">
        <v>6.75</v>
      </c>
      <c r="P32" s="19">
        <f t="shared" si="1"/>
        <v>33.95</v>
      </c>
      <c r="Q32" s="14">
        <f t="shared" si="2"/>
        <v>42.4375</v>
      </c>
      <c r="R32" s="15">
        <f t="shared" si="3"/>
        <v>107.88252617801048</v>
      </c>
      <c r="S32" s="5">
        <v>25</v>
      </c>
      <c r="T32" s="22"/>
    </row>
    <row r="33" spans="1:20" ht="33" customHeight="1">
      <c r="A33" s="5">
        <v>9</v>
      </c>
      <c r="B33" s="7">
        <v>43</v>
      </c>
      <c r="C33" s="7" t="s">
        <v>83</v>
      </c>
      <c r="D33" s="6">
        <v>15</v>
      </c>
      <c r="E33" s="5">
        <v>26</v>
      </c>
      <c r="F33" s="8" t="s">
        <v>259</v>
      </c>
      <c r="G33" s="35" t="s">
        <v>219</v>
      </c>
      <c r="H33" s="44" t="s">
        <v>260</v>
      </c>
      <c r="I33" s="5">
        <v>9</v>
      </c>
      <c r="J33" s="19">
        <v>104</v>
      </c>
      <c r="K33" s="14">
        <f t="shared" si="0"/>
        <v>54.45026178010471</v>
      </c>
      <c r="L33" s="13">
        <v>14.3</v>
      </c>
      <c r="M33" s="13">
        <v>8.2</v>
      </c>
      <c r="N33" s="13">
        <v>11</v>
      </c>
      <c r="O33" s="13">
        <v>8.75</v>
      </c>
      <c r="P33" s="19">
        <f t="shared" si="1"/>
        <v>42.25</v>
      </c>
      <c r="Q33" s="14">
        <f t="shared" si="2"/>
        <v>52.8125</v>
      </c>
      <c r="R33" s="15">
        <f t="shared" si="3"/>
        <v>107.26276178010471</v>
      </c>
      <c r="S33" s="5">
        <v>26</v>
      </c>
      <c r="T33" s="22"/>
    </row>
    <row r="34" spans="1:20" ht="33" customHeight="1">
      <c r="A34" s="5">
        <v>9</v>
      </c>
      <c r="B34" s="6" t="s">
        <v>92</v>
      </c>
      <c r="C34" s="7" t="s">
        <v>82</v>
      </c>
      <c r="D34" s="6" t="s">
        <v>86</v>
      </c>
      <c r="E34" s="5">
        <v>27</v>
      </c>
      <c r="F34" s="8" t="s">
        <v>203</v>
      </c>
      <c r="G34" s="5" t="s">
        <v>204</v>
      </c>
      <c r="H34" s="44" t="s">
        <v>435</v>
      </c>
      <c r="I34" s="5">
        <v>9</v>
      </c>
      <c r="J34" s="19">
        <v>111.5</v>
      </c>
      <c r="K34" s="14">
        <f t="shared" si="0"/>
        <v>58.376963350785346</v>
      </c>
      <c r="L34" s="13">
        <v>15</v>
      </c>
      <c r="M34" s="13">
        <v>3.4</v>
      </c>
      <c r="N34" s="13">
        <v>10.75</v>
      </c>
      <c r="O34" s="13">
        <v>8.5</v>
      </c>
      <c r="P34" s="19">
        <f t="shared" si="1"/>
        <v>37.65</v>
      </c>
      <c r="Q34" s="14">
        <f t="shared" si="2"/>
        <v>47.06249999999999</v>
      </c>
      <c r="R34" s="15">
        <f t="shared" si="3"/>
        <v>105.43946335078533</v>
      </c>
      <c r="S34" s="5">
        <v>27</v>
      </c>
      <c r="T34" s="22"/>
    </row>
    <row r="35" spans="1:20" ht="33" customHeight="1">
      <c r="A35" s="5">
        <v>9</v>
      </c>
      <c r="B35" s="7">
        <v>51</v>
      </c>
      <c r="C35" s="7" t="s">
        <v>84</v>
      </c>
      <c r="D35" s="6" t="s">
        <v>86</v>
      </c>
      <c r="E35" s="5">
        <v>28</v>
      </c>
      <c r="F35" s="33" t="s">
        <v>262</v>
      </c>
      <c r="G35" s="35" t="s">
        <v>263</v>
      </c>
      <c r="H35" s="44" t="s">
        <v>436</v>
      </c>
      <c r="I35" s="5">
        <v>9</v>
      </c>
      <c r="J35" s="19">
        <v>96.75</v>
      </c>
      <c r="K35" s="14">
        <f t="shared" si="0"/>
        <v>50.654450261780106</v>
      </c>
      <c r="L35" s="13">
        <v>9.5</v>
      </c>
      <c r="M35" s="13">
        <v>10.5</v>
      </c>
      <c r="N35" s="13">
        <v>12.75</v>
      </c>
      <c r="O35" s="13">
        <v>10.5</v>
      </c>
      <c r="P35" s="19">
        <f t="shared" si="1"/>
        <v>43.25</v>
      </c>
      <c r="Q35" s="14">
        <f t="shared" si="2"/>
        <v>54.0625</v>
      </c>
      <c r="R35" s="15">
        <f t="shared" si="3"/>
        <v>104.71695026178011</v>
      </c>
      <c r="S35" s="5">
        <v>28</v>
      </c>
      <c r="T35" s="22"/>
    </row>
    <row r="36" spans="1:20" ht="33" customHeight="1">
      <c r="A36" s="5">
        <v>9</v>
      </c>
      <c r="B36" s="7">
        <v>27</v>
      </c>
      <c r="C36" s="7" t="s">
        <v>287</v>
      </c>
      <c r="D36" s="6" t="s">
        <v>85</v>
      </c>
      <c r="E36" s="5">
        <v>29</v>
      </c>
      <c r="F36" s="8" t="s">
        <v>288</v>
      </c>
      <c r="G36" s="5" t="s">
        <v>289</v>
      </c>
      <c r="H36" s="44" t="s">
        <v>437</v>
      </c>
      <c r="I36" s="5">
        <v>9</v>
      </c>
      <c r="J36" s="19">
        <v>92.5</v>
      </c>
      <c r="K36" s="14">
        <f t="shared" si="0"/>
        <v>48.42931937172775</v>
      </c>
      <c r="L36" s="13">
        <v>11.6</v>
      </c>
      <c r="M36" s="13">
        <v>7.2</v>
      </c>
      <c r="N36" s="13">
        <v>12.5</v>
      </c>
      <c r="O36" s="13">
        <v>11.25</v>
      </c>
      <c r="P36" s="19">
        <f t="shared" si="1"/>
        <v>42.55</v>
      </c>
      <c r="Q36" s="14">
        <f t="shared" si="2"/>
        <v>53.18749999999999</v>
      </c>
      <c r="R36" s="15">
        <f t="shared" si="3"/>
        <v>101.61681937172774</v>
      </c>
      <c r="S36" s="5">
        <v>29</v>
      </c>
      <c r="T36" s="22"/>
    </row>
    <row r="37" spans="1:20" ht="33" customHeight="1">
      <c r="A37" s="5">
        <v>9</v>
      </c>
      <c r="B37" s="7">
        <v>32</v>
      </c>
      <c r="C37" s="7" t="s">
        <v>84</v>
      </c>
      <c r="D37" s="6" t="s">
        <v>93</v>
      </c>
      <c r="E37" s="5">
        <v>30</v>
      </c>
      <c r="F37" s="8" t="s">
        <v>277</v>
      </c>
      <c r="G37" s="5" t="s">
        <v>278</v>
      </c>
      <c r="H37" s="44" t="s">
        <v>279</v>
      </c>
      <c r="I37" s="5">
        <v>9</v>
      </c>
      <c r="J37" s="19">
        <v>102.25</v>
      </c>
      <c r="K37" s="14">
        <f t="shared" si="0"/>
        <v>53.53403141361257</v>
      </c>
      <c r="L37" s="13">
        <v>5</v>
      </c>
      <c r="M37" s="13">
        <v>11.9</v>
      </c>
      <c r="N37" s="13">
        <v>9.75</v>
      </c>
      <c r="O37" s="13">
        <v>11.75</v>
      </c>
      <c r="P37" s="19">
        <f t="shared" si="1"/>
        <v>38.4</v>
      </c>
      <c r="Q37" s="14">
        <f t="shared" si="2"/>
        <v>47.99999999999999</v>
      </c>
      <c r="R37" s="15">
        <f t="shared" si="3"/>
        <v>101.53403141361255</v>
      </c>
      <c r="S37" s="5">
        <v>30</v>
      </c>
      <c r="T37" s="22"/>
    </row>
    <row r="38" spans="1:20" ht="33" customHeight="1">
      <c r="A38" s="5">
        <v>9</v>
      </c>
      <c r="B38" s="7">
        <v>54</v>
      </c>
      <c r="C38" s="7" t="s">
        <v>84</v>
      </c>
      <c r="D38" s="6" t="s">
        <v>89</v>
      </c>
      <c r="E38" s="5">
        <v>31</v>
      </c>
      <c r="F38" s="8" t="s">
        <v>268</v>
      </c>
      <c r="G38" s="5" t="s">
        <v>269</v>
      </c>
      <c r="H38" s="44" t="s">
        <v>438</v>
      </c>
      <c r="I38" s="5">
        <v>9</v>
      </c>
      <c r="J38" s="19">
        <v>97.25</v>
      </c>
      <c r="K38" s="14">
        <f t="shared" si="0"/>
        <v>50.91623036649215</v>
      </c>
      <c r="L38" s="13">
        <v>10</v>
      </c>
      <c r="M38" s="13">
        <v>7.6</v>
      </c>
      <c r="N38" s="13">
        <v>9.75</v>
      </c>
      <c r="O38" s="13">
        <v>13</v>
      </c>
      <c r="P38" s="19">
        <f t="shared" si="1"/>
        <v>40.35</v>
      </c>
      <c r="Q38" s="14">
        <f t="shared" si="2"/>
        <v>50.4375</v>
      </c>
      <c r="R38" s="15">
        <f t="shared" si="3"/>
        <v>101.35373036649216</v>
      </c>
      <c r="S38" s="5">
        <v>31</v>
      </c>
      <c r="T38" s="22"/>
    </row>
    <row r="39" spans="1:20" ht="33" customHeight="1">
      <c r="A39" s="5">
        <v>9</v>
      </c>
      <c r="B39" s="7">
        <v>26</v>
      </c>
      <c r="C39" s="7" t="s">
        <v>287</v>
      </c>
      <c r="D39" s="6">
        <v>11</v>
      </c>
      <c r="E39" s="5">
        <v>32</v>
      </c>
      <c r="F39" s="8" t="s">
        <v>306</v>
      </c>
      <c r="G39" s="5" t="s">
        <v>232</v>
      </c>
      <c r="H39" s="44" t="s">
        <v>439</v>
      </c>
      <c r="I39" s="5">
        <v>9</v>
      </c>
      <c r="J39" s="19">
        <v>85.25</v>
      </c>
      <c r="K39" s="14">
        <f t="shared" si="0"/>
        <v>44.633507853403145</v>
      </c>
      <c r="L39" s="13">
        <v>11.7</v>
      </c>
      <c r="M39" s="13">
        <v>12.2</v>
      </c>
      <c r="N39" s="13">
        <v>10.5</v>
      </c>
      <c r="O39" s="13">
        <v>8.75</v>
      </c>
      <c r="P39" s="19">
        <f t="shared" si="1"/>
        <v>43.15</v>
      </c>
      <c r="Q39" s="14">
        <f t="shared" si="2"/>
        <v>53.93749999999999</v>
      </c>
      <c r="R39" s="15">
        <f t="shared" si="3"/>
        <v>98.57100785340313</v>
      </c>
      <c r="S39" s="5">
        <v>32</v>
      </c>
      <c r="T39" s="22"/>
    </row>
    <row r="40" spans="1:20" ht="33" customHeight="1">
      <c r="A40" s="5">
        <v>9</v>
      </c>
      <c r="B40" s="7">
        <v>21</v>
      </c>
      <c r="C40" s="7" t="s">
        <v>84</v>
      </c>
      <c r="D40" s="6">
        <v>10</v>
      </c>
      <c r="E40" s="5">
        <v>33</v>
      </c>
      <c r="F40" s="8" t="s">
        <v>280</v>
      </c>
      <c r="G40" s="5" t="s">
        <v>240</v>
      </c>
      <c r="H40" s="44" t="s">
        <v>440</v>
      </c>
      <c r="I40" s="5">
        <v>9</v>
      </c>
      <c r="J40" s="19">
        <v>96.25</v>
      </c>
      <c r="K40" s="14">
        <f aca="true" t="shared" si="4" ref="K40:K66">J40/1.91</f>
        <v>50.39267015706807</v>
      </c>
      <c r="L40" s="13">
        <v>10</v>
      </c>
      <c r="M40" s="13">
        <v>4.7</v>
      </c>
      <c r="N40" s="13">
        <v>10.25</v>
      </c>
      <c r="O40" s="13">
        <v>12.5</v>
      </c>
      <c r="P40" s="19">
        <f t="shared" si="1"/>
        <v>37.45</v>
      </c>
      <c r="Q40" s="14">
        <f t="shared" si="2"/>
        <v>46.8125</v>
      </c>
      <c r="R40" s="15">
        <f t="shared" si="3"/>
        <v>97.20517015706807</v>
      </c>
      <c r="S40" s="5">
        <v>33</v>
      </c>
      <c r="T40" s="22"/>
    </row>
    <row r="41" spans="1:20" ht="33" customHeight="1">
      <c r="A41" s="5">
        <v>9</v>
      </c>
      <c r="B41" s="7">
        <v>11</v>
      </c>
      <c r="C41" s="7" t="s">
        <v>287</v>
      </c>
      <c r="D41" s="6">
        <v>13</v>
      </c>
      <c r="E41" s="5">
        <v>34</v>
      </c>
      <c r="F41" s="8" t="s">
        <v>309</v>
      </c>
      <c r="G41" s="39" t="s">
        <v>229</v>
      </c>
      <c r="H41" s="44" t="s">
        <v>230</v>
      </c>
      <c r="I41" s="5">
        <v>9</v>
      </c>
      <c r="J41" s="19">
        <v>94.25</v>
      </c>
      <c r="K41" s="14">
        <f t="shared" si="4"/>
        <v>49.345549738219894</v>
      </c>
      <c r="L41" s="13">
        <v>11.8</v>
      </c>
      <c r="M41" s="13">
        <v>7.8</v>
      </c>
      <c r="N41" s="13">
        <v>9.25</v>
      </c>
      <c r="O41" s="13">
        <v>9.25</v>
      </c>
      <c r="P41" s="19">
        <f t="shared" si="1"/>
        <v>38.1</v>
      </c>
      <c r="Q41" s="14">
        <f t="shared" si="2"/>
        <v>47.625</v>
      </c>
      <c r="R41" s="15">
        <f t="shared" si="3"/>
        <v>96.97054973821989</v>
      </c>
      <c r="S41" s="5">
        <v>34</v>
      </c>
      <c r="T41" s="22"/>
    </row>
    <row r="42" spans="1:20" ht="33" customHeight="1">
      <c r="A42" s="5">
        <v>9</v>
      </c>
      <c r="B42" s="6" t="s">
        <v>93</v>
      </c>
      <c r="C42" s="7" t="s">
        <v>82</v>
      </c>
      <c r="D42" s="6" t="s">
        <v>92</v>
      </c>
      <c r="E42" s="5">
        <v>35</v>
      </c>
      <c r="F42" s="8" t="s">
        <v>215</v>
      </c>
      <c r="G42" s="5" t="s">
        <v>216</v>
      </c>
      <c r="H42" s="44" t="s">
        <v>441</v>
      </c>
      <c r="I42" s="5">
        <v>9</v>
      </c>
      <c r="J42" s="19">
        <v>96.5</v>
      </c>
      <c r="K42" s="14">
        <f t="shared" si="4"/>
        <v>50.52356020942408</v>
      </c>
      <c r="L42" s="13">
        <v>7.7</v>
      </c>
      <c r="M42" s="13">
        <v>9.4</v>
      </c>
      <c r="N42" s="13">
        <v>9.5</v>
      </c>
      <c r="O42" s="13">
        <v>10</v>
      </c>
      <c r="P42" s="19">
        <f t="shared" si="1"/>
        <v>36.6</v>
      </c>
      <c r="Q42" s="14">
        <f t="shared" si="2"/>
        <v>45.75</v>
      </c>
      <c r="R42" s="15">
        <f t="shared" si="3"/>
        <v>96.27356020942409</v>
      </c>
      <c r="S42" s="5">
        <v>35</v>
      </c>
      <c r="T42" s="22"/>
    </row>
    <row r="43" spans="1:20" ht="33" customHeight="1">
      <c r="A43" s="5">
        <v>9</v>
      </c>
      <c r="B43" s="7">
        <v>55</v>
      </c>
      <c r="C43" s="7" t="s">
        <v>83</v>
      </c>
      <c r="D43" s="6">
        <v>14</v>
      </c>
      <c r="E43" s="5">
        <v>36</v>
      </c>
      <c r="F43" s="8" t="s">
        <v>258</v>
      </c>
      <c r="G43" s="35" t="s">
        <v>210</v>
      </c>
      <c r="H43" s="44" t="s">
        <v>442</v>
      </c>
      <c r="I43" s="5">
        <v>9</v>
      </c>
      <c r="J43" s="19">
        <v>104.75</v>
      </c>
      <c r="K43" s="14">
        <f t="shared" si="4"/>
        <v>54.84293193717278</v>
      </c>
      <c r="L43" s="13">
        <v>12.5</v>
      </c>
      <c r="M43" s="13">
        <v>6.5</v>
      </c>
      <c r="N43" s="13">
        <v>3</v>
      </c>
      <c r="O43" s="13">
        <v>10.75</v>
      </c>
      <c r="P43" s="19">
        <f t="shared" si="1"/>
        <v>32.75</v>
      </c>
      <c r="Q43" s="14">
        <f t="shared" si="2"/>
        <v>40.9375</v>
      </c>
      <c r="R43" s="15">
        <f t="shared" si="3"/>
        <v>95.78043193717278</v>
      </c>
      <c r="S43" s="5">
        <v>36</v>
      </c>
      <c r="T43" s="22"/>
    </row>
    <row r="44" spans="1:20" ht="33" customHeight="1">
      <c r="A44" s="5">
        <v>9</v>
      </c>
      <c r="B44" s="7">
        <v>18</v>
      </c>
      <c r="C44" s="7" t="s">
        <v>82</v>
      </c>
      <c r="D44" s="6" t="s">
        <v>91</v>
      </c>
      <c r="E44" s="5">
        <v>37</v>
      </c>
      <c r="F44" s="8" t="s">
        <v>213</v>
      </c>
      <c r="G44" s="5" t="s">
        <v>214</v>
      </c>
      <c r="H44" s="44" t="s">
        <v>443</v>
      </c>
      <c r="I44" s="5">
        <v>9</v>
      </c>
      <c r="J44" s="19">
        <v>107.75</v>
      </c>
      <c r="K44" s="14">
        <f t="shared" si="4"/>
        <v>56.41361256544503</v>
      </c>
      <c r="L44" s="13">
        <v>5.8</v>
      </c>
      <c r="M44" s="13">
        <v>5.4</v>
      </c>
      <c r="N44" s="13">
        <v>11.25</v>
      </c>
      <c r="O44" s="13">
        <v>9</v>
      </c>
      <c r="P44" s="19">
        <f t="shared" si="1"/>
        <v>31.45</v>
      </c>
      <c r="Q44" s="14">
        <f t="shared" si="2"/>
        <v>39.3125</v>
      </c>
      <c r="R44" s="15">
        <f t="shared" si="3"/>
        <v>95.72611256544502</v>
      </c>
      <c r="S44" s="5">
        <v>37</v>
      </c>
      <c r="T44" s="22"/>
    </row>
    <row r="45" spans="1:20" ht="33" customHeight="1">
      <c r="A45" s="5">
        <v>9</v>
      </c>
      <c r="B45" s="7">
        <v>39</v>
      </c>
      <c r="C45" s="7" t="s">
        <v>82</v>
      </c>
      <c r="D45" s="6">
        <v>13</v>
      </c>
      <c r="E45" s="5">
        <v>38</v>
      </c>
      <c r="F45" s="8" t="s">
        <v>225</v>
      </c>
      <c r="G45" s="5" t="s">
        <v>226</v>
      </c>
      <c r="H45" s="44" t="s">
        <v>227</v>
      </c>
      <c r="I45" s="5">
        <v>9</v>
      </c>
      <c r="J45" s="19">
        <v>97.75</v>
      </c>
      <c r="K45" s="14">
        <f t="shared" si="4"/>
        <v>51.17801047120419</v>
      </c>
      <c r="L45" s="13">
        <v>11.5</v>
      </c>
      <c r="M45" s="13">
        <v>4.2</v>
      </c>
      <c r="N45" s="13">
        <v>11.25</v>
      </c>
      <c r="O45" s="13">
        <v>8.25</v>
      </c>
      <c r="P45" s="19">
        <f t="shared" si="1"/>
        <v>35.2</v>
      </c>
      <c r="Q45" s="14">
        <f t="shared" si="2"/>
        <v>44</v>
      </c>
      <c r="R45" s="15">
        <f t="shared" si="3"/>
        <v>95.17801047120419</v>
      </c>
      <c r="S45" s="5">
        <v>38</v>
      </c>
      <c r="T45" s="22"/>
    </row>
    <row r="46" spans="1:20" ht="33" customHeight="1">
      <c r="A46" s="5">
        <v>9</v>
      </c>
      <c r="B46" s="7">
        <v>47</v>
      </c>
      <c r="C46" s="7" t="s">
        <v>84</v>
      </c>
      <c r="D46" s="6">
        <v>15</v>
      </c>
      <c r="E46" s="5">
        <v>39</v>
      </c>
      <c r="F46" s="8" t="s">
        <v>286</v>
      </c>
      <c r="G46" s="5" t="s">
        <v>226</v>
      </c>
      <c r="H46" s="44" t="s">
        <v>444</v>
      </c>
      <c r="I46" s="5">
        <v>9</v>
      </c>
      <c r="J46" s="19">
        <v>100.75</v>
      </c>
      <c r="K46" s="14">
        <f t="shared" si="4"/>
        <v>52.74869109947644</v>
      </c>
      <c r="L46" s="13">
        <v>9.7</v>
      </c>
      <c r="M46" s="13">
        <v>3.5</v>
      </c>
      <c r="N46" s="13">
        <v>12.75</v>
      </c>
      <c r="O46" s="13">
        <v>7.75</v>
      </c>
      <c r="P46" s="19">
        <f t="shared" si="1"/>
        <v>33.7</v>
      </c>
      <c r="Q46" s="14">
        <f t="shared" si="2"/>
        <v>42.125</v>
      </c>
      <c r="R46" s="15">
        <f t="shared" si="3"/>
        <v>94.87369109947645</v>
      </c>
      <c r="S46" s="5">
        <v>39</v>
      </c>
      <c r="T46" s="22"/>
    </row>
    <row r="47" spans="1:20" ht="33" customHeight="1">
      <c r="A47" s="5">
        <v>9</v>
      </c>
      <c r="B47" s="7">
        <v>41</v>
      </c>
      <c r="C47" s="7" t="s">
        <v>84</v>
      </c>
      <c r="D47" s="6" t="s">
        <v>90</v>
      </c>
      <c r="E47" s="5">
        <v>40</v>
      </c>
      <c r="F47" s="8" t="s">
        <v>270</v>
      </c>
      <c r="G47" s="5" t="s">
        <v>271</v>
      </c>
      <c r="H47" s="44" t="s">
        <v>445</v>
      </c>
      <c r="I47" s="5">
        <v>9</v>
      </c>
      <c r="J47" s="19">
        <v>111.75</v>
      </c>
      <c r="K47" s="14">
        <f t="shared" si="4"/>
        <v>58.50785340314136</v>
      </c>
      <c r="L47" s="13">
        <v>6.5</v>
      </c>
      <c r="M47" s="13">
        <v>6</v>
      </c>
      <c r="N47" s="13">
        <v>10.75</v>
      </c>
      <c r="O47" s="13">
        <v>5.75</v>
      </c>
      <c r="P47" s="19">
        <f t="shared" si="1"/>
        <v>29</v>
      </c>
      <c r="Q47" s="14">
        <f t="shared" si="2"/>
        <v>36.25</v>
      </c>
      <c r="R47" s="15">
        <f t="shared" si="3"/>
        <v>94.75785340314135</v>
      </c>
      <c r="S47" s="5">
        <v>40</v>
      </c>
      <c r="T47" s="22"/>
    </row>
    <row r="48" spans="1:20" ht="33" customHeight="1">
      <c r="A48" s="5">
        <v>9</v>
      </c>
      <c r="B48" s="7">
        <v>56</v>
      </c>
      <c r="C48" s="7" t="s">
        <v>84</v>
      </c>
      <c r="D48" s="6" t="s">
        <v>85</v>
      </c>
      <c r="E48" s="5">
        <v>41</v>
      </c>
      <c r="F48" s="8" t="s">
        <v>261</v>
      </c>
      <c r="G48" s="5" t="s">
        <v>224</v>
      </c>
      <c r="H48" s="44" t="s">
        <v>446</v>
      </c>
      <c r="I48" s="5">
        <v>9</v>
      </c>
      <c r="J48" s="19">
        <v>100.5</v>
      </c>
      <c r="K48" s="14">
        <f t="shared" si="4"/>
        <v>52.61780104712042</v>
      </c>
      <c r="L48" s="13">
        <v>8</v>
      </c>
      <c r="M48" s="13">
        <v>4.9</v>
      </c>
      <c r="N48" s="13">
        <v>7.5</v>
      </c>
      <c r="O48" s="13">
        <v>13.25</v>
      </c>
      <c r="P48" s="19">
        <f t="shared" si="1"/>
        <v>33.65</v>
      </c>
      <c r="Q48" s="14">
        <f t="shared" si="2"/>
        <v>42.06249999999999</v>
      </c>
      <c r="R48" s="15">
        <f t="shared" si="3"/>
        <v>94.68030104712042</v>
      </c>
      <c r="S48" s="5">
        <v>41</v>
      </c>
      <c r="T48" s="22"/>
    </row>
    <row r="49" spans="1:20" ht="33" customHeight="1">
      <c r="A49" s="5">
        <v>9</v>
      </c>
      <c r="B49" s="7">
        <v>42</v>
      </c>
      <c r="C49" s="7" t="s">
        <v>287</v>
      </c>
      <c r="D49" s="6" t="s">
        <v>88</v>
      </c>
      <c r="E49" s="5">
        <v>42</v>
      </c>
      <c r="F49" s="8" t="s">
        <v>295</v>
      </c>
      <c r="G49" s="5" t="s">
        <v>206</v>
      </c>
      <c r="H49" s="44" t="s">
        <v>447</v>
      </c>
      <c r="I49" s="5">
        <v>9</v>
      </c>
      <c r="J49" s="19">
        <v>93.75</v>
      </c>
      <c r="K49" s="14">
        <f t="shared" si="4"/>
        <v>49.083769633507856</v>
      </c>
      <c r="L49" s="13">
        <v>10.9</v>
      </c>
      <c r="M49" s="13">
        <v>10.2</v>
      </c>
      <c r="N49" s="13">
        <v>8.25</v>
      </c>
      <c r="O49" s="13">
        <v>6.75</v>
      </c>
      <c r="P49" s="19">
        <f t="shared" si="1"/>
        <v>36.1</v>
      </c>
      <c r="Q49" s="14">
        <f t="shared" si="2"/>
        <v>45.125</v>
      </c>
      <c r="R49" s="15">
        <f t="shared" si="3"/>
        <v>94.20876963350786</v>
      </c>
      <c r="S49" s="5">
        <v>42</v>
      </c>
      <c r="T49" s="22"/>
    </row>
    <row r="50" spans="1:20" ht="33" customHeight="1">
      <c r="A50" s="5">
        <v>9</v>
      </c>
      <c r="B50" s="7">
        <v>16</v>
      </c>
      <c r="C50" s="7" t="s">
        <v>83</v>
      </c>
      <c r="D50" s="6" t="s">
        <v>90</v>
      </c>
      <c r="E50" s="5">
        <v>43</v>
      </c>
      <c r="F50" s="33" t="s">
        <v>191</v>
      </c>
      <c r="G50" s="5" t="s">
        <v>214</v>
      </c>
      <c r="H50" s="44" t="s">
        <v>448</v>
      </c>
      <c r="I50" s="5">
        <v>9</v>
      </c>
      <c r="J50" s="19">
        <v>103.25</v>
      </c>
      <c r="K50" s="14">
        <f t="shared" si="4"/>
        <v>54.05759162303665</v>
      </c>
      <c r="L50" s="13">
        <v>8.7</v>
      </c>
      <c r="M50" s="13">
        <v>5.8</v>
      </c>
      <c r="N50" s="13">
        <v>10.5</v>
      </c>
      <c r="O50" s="13">
        <v>5.75</v>
      </c>
      <c r="P50" s="19">
        <f t="shared" si="1"/>
        <v>30.75</v>
      </c>
      <c r="Q50" s="14">
        <f t="shared" si="2"/>
        <v>38.4375</v>
      </c>
      <c r="R50" s="15">
        <f t="shared" si="3"/>
        <v>92.49509162303664</v>
      </c>
      <c r="S50" s="5">
        <v>43</v>
      </c>
      <c r="T50" s="22"/>
    </row>
    <row r="51" spans="1:20" ht="33" customHeight="1">
      <c r="A51" s="5">
        <v>9</v>
      </c>
      <c r="B51" s="7">
        <v>50</v>
      </c>
      <c r="C51" s="7" t="s">
        <v>83</v>
      </c>
      <c r="D51" s="6">
        <v>11</v>
      </c>
      <c r="E51" s="5">
        <v>44</v>
      </c>
      <c r="F51" s="8" t="s">
        <v>253</v>
      </c>
      <c r="G51" s="5" t="s">
        <v>210</v>
      </c>
      <c r="H51" s="44" t="s">
        <v>254</v>
      </c>
      <c r="I51" s="5">
        <v>9</v>
      </c>
      <c r="J51" s="19">
        <v>97.75</v>
      </c>
      <c r="K51" s="14">
        <f t="shared" si="4"/>
        <v>51.17801047120419</v>
      </c>
      <c r="L51" s="13">
        <v>10.7</v>
      </c>
      <c r="M51" s="13">
        <v>3.6</v>
      </c>
      <c r="N51" s="13">
        <v>10.25</v>
      </c>
      <c r="O51" s="13">
        <v>8</v>
      </c>
      <c r="P51" s="19">
        <f t="shared" si="1"/>
        <v>32.55</v>
      </c>
      <c r="Q51" s="14">
        <f t="shared" si="2"/>
        <v>40.68749999999999</v>
      </c>
      <c r="R51" s="15">
        <f t="shared" si="3"/>
        <v>91.86551047120417</v>
      </c>
      <c r="S51" s="5">
        <v>44</v>
      </c>
      <c r="T51" s="22"/>
    </row>
    <row r="52" spans="1:20" ht="33" customHeight="1">
      <c r="A52" s="5">
        <v>9</v>
      </c>
      <c r="B52" s="7">
        <v>34</v>
      </c>
      <c r="C52" s="7" t="s">
        <v>287</v>
      </c>
      <c r="D52" s="6">
        <v>10</v>
      </c>
      <c r="E52" s="5">
        <v>45</v>
      </c>
      <c r="F52" s="8" t="s">
        <v>304</v>
      </c>
      <c r="G52" s="5" t="s">
        <v>243</v>
      </c>
      <c r="H52" s="44" t="s">
        <v>305</v>
      </c>
      <c r="I52" s="5">
        <v>9</v>
      </c>
      <c r="J52" s="19">
        <v>91.5</v>
      </c>
      <c r="K52" s="14">
        <f t="shared" si="4"/>
        <v>47.90575916230367</v>
      </c>
      <c r="L52" s="13">
        <v>7.1</v>
      </c>
      <c r="M52" s="13">
        <v>3.6</v>
      </c>
      <c r="N52" s="13">
        <v>9.75</v>
      </c>
      <c r="O52" s="13">
        <v>11.25</v>
      </c>
      <c r="P52" s="19">
        <f t="shared" si="1"/>
        <v>31.7</v>
      </c>
      <c r="Q52" s="14">
        <f t="shared" si="2"/>
        <v>39.625</v>
      </c>
      <c r="R52" s="15">
        <f t="shared" si="3"/>
        <v>87.53075916230367</v>
      </c>
      <c r="S52" s="5">
        <v>45</v>
      </c>
      <c r="T52" s="22"/>
    </row>
    <row r="53" spans="1:20" ht="33" customHeight="1">
      <c r="A53" s="5">
        <v>9</v>
      </c>
      <c r="B53" s="7">
        <v>15</v>
      </c>
      <c r="C53" s="7" t="s">
        <v>82</v>
      </c>
      <c r="D53" s="6">
        <v>11</v>
      </c>
      <c r="E53" s="5">
        <v>46</v>
      </c>
      <c r="F53" s="8" t="s">
        <v>220</v>
      </c>
      <c r="G53" s="5" t="s">
        <v>221</v>
      </c>
      <c r="H53" s="44" t="s">
        <v>222</v>
      </c>
      <c r="I53" s="5">
        <v>9</v>
      </c>
      <c r="J53" s="19">
        <v>90.75</v>
      </c>
      <c r="K53" s="14">
        <f t="shared" si="4"/>
        <v>47.51308900523561</v>
      </c>
      <c r="L53" s="13">
        <v>9</v>
      </c>
      <c r="M53" s="13">
        <v>5.1</v>
      </c>
      <c r="N53" s="13">
        <v>10.75</v>
      </c>
      <c r="O53" s="13">
        <v>7</v>
      </c>
      <c r="P53" s="19">
        <f t="shared" si="1"/>
        <v>31.85</v>
      </c>
      <c r="Q53" s="14">
        <f t="shared" si="2"/>
        <v>39.8125</v>
      </c>
      <c r="R53" s="15">
        <f t="shared" si="3"/>
        <v>87.3255890052356</v>
      </c>
      <c r="S53" s="5">
        <v>46</v>
      </c>
      <c r="T53" s="22"/>
    </row>
    <row r="54" spans="1:20" ht="33" customHeight="1">
      <c r="A54" s="5">
        <v>9</v>
      </c>
      <c r="B54" s="7">
        <v>10</v>
      </c>
      <c r="C54" s="7" t="s">
        <v>83</v>
      </c>
      <c r="D54" s="6" t="s">
        <v>85</v>
      </c>
      <c r="E54" s="5">
        <v>47</v>
      </c>
      <c r="F54" s="8" t="s">
        <v>234</v>
      </c>
      <c r="G54" s="34" t="s">
        <v>229</v>
      </c>
      <c r="H54" s="44" t="s">
        <v>230</v>
      </c>
      <c r="I54" s="5">
        <v>9</v>
      </c>
      <c r="J54" s="19">
        <v>81.75</v>
      </c>
      <c r="K54" s="14">
        <f t="shared" si="4"/>
        <v>42.80104712041885</v>
      </c>
      <c r="L54" s="13">
        <v>7.5</v>
      </c>
      <c r="M54" s="13">
        <v>9</v>
      </c>
      <c r="N54" s="13">
        <v>8</v>
      </c>
      <c r="O54" s="13">
        <v>10.25</v>
      </c>
      <c r="P54" s="19">
        <f t="shared" si="1"/>
        <v>34.75</v>
      </c>
      <c r="Q54" s="14">
        <f t="shared" si="2"/>
        <v>43.4375</v>
      </c>
      <c r="R54" s="15">
        <f t="shared" si="3"/>
        <v>86.23854712041884</v>
      </c>
      <c r="S54" s="5">
        <v>47</v>
      </c>
      <c r="T54" s="22"/>
    </row>
    <row r="55" spans="1:20" ht="33" customHeight="1">
      <c r="A55" s="5">
        <v>9</v>
      </c>
      <c r="B55" s="7">
        <v>28</v>
      </c>
      <c r="C55" s="7" t="s">
        <v>84</v>
      </c>
      <c r="D55" s="6">
        <v>12</v>
      </c>
      <c r="E55" s="5">
        <v>48</v>
      </c>
      <c r="F55" s="8" t="s">
        <v>282</v>
      </c>
      <c r="G55" s="5" t="s">
        <v>229</v>
      </c>
      <c r="H55" s="44" t="s">
        <v>230</v>
      </c>
      <c r="I55" s="5">
        <v>9</v>
      </c>
      <c r="J55" s="19">
        <v>85.75</v>
      </c>
      <c r="K55" s="14">
        <f t="shared" si="4"/>
        <v>44.89528795811518</v>
      </c>
      <c r="L55" s="13">
        <v>7</v>
      </c>
      <c r="M55" s="13">
        <v>9.5</v>
      </c>
      <c r="N55" s="13">
        <v>5.75</v>
      </c>
      <c r="O55" s="13">
        <v>10</v>
      </c>
      <c r="P55" s="19">
        <f t="shared" si="1"/>
        <v>32.25</v>
      </c>
      <c r="Q55" s="14">
        <f t="shared" si="2"/>
        <v>40.3125</v>
      </c>
      <c r="R55" s="15">
        <f t="shared" si="3"/>
        <v>85.20778795811518</v>
      </c>
      <c r="S55" s="5">
        <v>48</v>
      </c>
      <c r="T55" s="22"/>
    </row>
    <row r="56" spans="1:20" ht="33" customHeight="1">
      <c r="A56" s="5">
        <v>9</v>
      </c>
      <c r="B56" s="6" t="s">
        <v>89</v>
      </c>
      <c r="C56" s="7" t="s">
        <v>83</v>
      </c>
      <c r="D56" s="6" t="s">
        <v>91</v>
      </c>
      <c r="E56" s="5">
        <v>49</v>
      </c>
      <c r="F56" s="8" t="s">
        <v>242</v>
      </c>
      <c r="G56" s="5" t="s">
        <v>243</v>
      </c>
      <c r="H56" s="44" t="s">
        <v>244</v>
      </c>
      <c r="I56" s="5">
        <v>9</v>
      </c>
      <c r="J56" s="19">
        <v>78.5</v>
      </c>
      <c r="K56" s="14">
        <f t="shared" si="4"/>
        <v>41.09947643979058</v>
      </c>
      <c r="L56" s="13">
        <v>9.3</v>
      </c>
      <c r="M56" s="13">
        <v>6.9</v>
      </c>
      <c r="N56" s="13">
        <v>12</v>
      </c>
      <c r="O56" s="13">
        <v>5.25</v>
      </c>
      <c r="P56" s="19">
        <f t="shared" si="1"/>
        <v>33.45</v>
      </c>
      <c r="Q56" s="14">
        <f t="shared" si="2"/>
        <v>41.8125</v>
      </c>
      <c r="R56" s="15">
        <f t="shared" si="3"/>
        <v>82.91197643979058</v>
      </c>
      <c r="S56" s="5">
        <v>49</v>
      </c>
      <c r="T56" s="22"/>
    </row>
    <row r="57" spans="1:20" ht="33" customHeight="1">
      <c r="A57" s="5">
        <v>9</v>
      </c>
      <c r="B57" s="6" t="s">
        <v>91</v>
      </c>
      <c r="C57" s="7" t="s">
        <v>82</v>
      </c>
      <c r="D57" s="6" t="s">
        <v>88</v>
      </c>
      <c r="E57" s="5">
        <v>50</v>
      </c>
      <c r="F57" s="8" t="s">
        <v>207</v>
      </c>
      <c r="G57" s="5" t="s">
        <v>208</v>
      </c>
      <c r="H57" s="44" t="s">
        <v>449</v>
      </c>
      <c r="I57" s="5">
        <v>9</v>
      </c>
      <c r="J57" s="19">
        <v>81.25</v>
      </c>
      <c r="K57" s="14">
        <f t="shared" si="4"/>
        <v>42.539267015706805</v>
      </c>
      <c r="L57" s="13">
        <v>7.2</v>
      </c>
      <c r="M57" s="13">
        <v>4.9</v>
      </c>
      <c r="N57" s="13">
        <v>8.5</v>
      </c>
      <c r="O57" s="13">
        <v>10</v>
      </c>
      <c r="P57" s="19">
        <f t="shared" si="1"/>
        <v>30.6</v>
      </c>
      <c r="Q57" s="14">
        <f t="shared" si="2"/>
        <v>38.25</v>
      </c>
      <c r="R57" s="15">
        <f t="shared" si="3"/>
        <v>80.7892670157068</v>
      </c>
      <c r="S57" s="5">
        <v>50</v>
      </c>
      <c r="T57" s="22"/>
    </row>
    <row r="58" spans="1:20" ht="33" customHeight="1">
      <c r="A58" s="5">
        <v>9</v>
      </c>
      <c r="B58" s="7">
        <v>45</v>
      </c>
      <c r="C58" s="7" t="s">
        <v>84</v>
      </c>
      <c r="D58" s="6">
        <v>13</v>
      </c>
      <c r="E58" s="5">
        <v>51</v>
      </c>
      <c r="F58" s="8" t="s">
        <v>283</v>
      </c>
      <c r="G58" s="5" t="s">
        <v>257</v>
      </c>
      <c r="H58" s="44" t="s">
        <v>450</v>
      </c>
      <c r="I58" s="5">
        <v>9</v>
      </c>
      <c r="J58" s="19">
        <v>89.25</v>
      </c>
      <c r="K58" s="14">
        <f t="shared" si="4"/>
        <v>46.72774869109948</v>
      </c>
      <c r="L58" s="13">
        <v>6.5</v>
      </c>
      <c r="M58" s="13">
        <v>3.4</v>
      </c>
      <c r="N58" s="13">
        <v>7.25</v>
      </c>
      <c r="O58" s="13">
        <v>9.25</v>
      </c>
      <c r="P58" s="19">
        <f t="shared" si="1"/>
        <v>26.4</v>
      </c>
      <c r="Q58" s="14">
        <f t="shared" si="2"/>
        <v>32.99999999999999</v>
      </c>
      <c r="R58" s="15">
        <f t="shared" si="3"/>
        <v>79.72774869109946</v>
      </c>
      <c r="S58" s="5">
        <v>51</v>
      </c>
      <c r="T58" s="22"/>
    </row>
    <row r="59" spans="1:20" ht="33" customHeight="1">
      <c r="A59" s="5">
        <v>9</v>
      </c>
      <c r="B59" s="7">
        <v>14</v>
      </c>
      <c r="C59" s="7" t="s">
        <v>287</v>
      </c>
      <c r="D59" s="6">
        <v>12</v>
      </c>
      <c r="E59" s="5">
        <v>52</v>
      </c>
      <c r="F59" s="33" t="s">
        <v>307</v>
      </c>
      <c r="G59" s="34" t="s">
        <v>237</v>
      </c>
      <c r="H59" s="44" t="s">
        <v>308</v>
      </c>
      <c r="I59" s="5">
        <v>9</v>
      </c>
      <c r="J59" s="19">
        <v>88.75</v>
      </c>
      <c r="K59" s="14">
        <f t="shared" si="4"/>
        <v>46.46596858638743</v>
      </c>
      <c r="L59" s="13">
        <v>5.7</v>
      </c>
      <c r="M59" s="13">
        <v>5.6</v>
      </c>
      <c r="N59" s="13">
        <v>9.25</v>
      </c>
      <c r="O59" s="13">
        <v>5.25</v>
      </c>
      <c r="P59" s="19">
        <f t="shared" si="1"/>
        <v>25.8</v>
      </c>
      <c r="Q59" s="14">
        <f t="shared" si="2"/>
        <v>32.25</v>
      </c>
      <c r="R59" s="15">
        <f t="shared" si="3"/>
        <v>78.71596858638743</v>
      </c>
      <c r="S59" s="5">
        <v>52</v>
      </c>
      <c r="T59" s="22"/>
    </row>
    <row r="60" spans="1:20" ht="33" customHeight="1">
      <c r="A60" s="5">
        <v>9</v>
      </c>
      <c r="B60" s="7">
        <v>29</v>
      </c>
      <c r="C60" s="7" t="s">
        <v>287</v>
      </c>
      <c r="D60" s="6" t="s">
        <v>87</v>
      </c>
      <c r="E60" s="5">
        <v>53</v>
      </c>
      <c r="F60" s="8" t="s">
        <v>293</v>
      </c>
      <c r="G60" s="5" t="s">
        <v>294</v>
      </c>
      <c r="H60" s="44" t="s">
        <v>451</v>
      </c>
      <c r="I60" s="5">
        <v>9</v>
      </c>
      <c r="J60" s="19">
        <v>81</v>
      </c>
      <c r="K60" s="14">
        <f t="shared" si="4"/>
        <v>42.40837696335079</v>
      </c>
      <c r="L60" s="13">
        <v>8.3</v>
      </c>
      <c r="M60" s="13">
        <v>3.5</v>
      </c>
      <c r="N60" s="13">
        <v>9</v>
      </c>
      <c r="O60" s="13">
        <v>6.75</v>
      </c>
      <c r="P60" s="19">
        <f t="shared" si="1"/>
        <v>27.55</v>
      </c>
      <c r="Q60" s="14">
        <f t="shared" si="2"/>
        <v>34.4375</v>
      </c>
      <c r="R60" s="15">
        <f t="shared" si="3"/>
        <v>76.84587696335079</v>
      </c>
      <c r="S60" s="5">
        <v>53</v>
      </c>
      <c r="T60" s="22"/>
    </row>
    <row r="61" spans="1:20" ht="33" customHeight="1">
      <c r="A61" s="5">
        <v>9</v>
      </c>
      <c r="B61" s="7">
        <v>52</v>
      </c>
      <c r="C61" s="7" t="s">
        <v>84</v>
      </c>
      <c r="D61" s="6" t="s">
        <v>87</v>
      </c>
      <c r="E61" s="5">
        <v>54</v>
      </c>
      <c r="F61" s="33" t="s">
        <v>264</v>
      </c>
      <c r="G61" s="5" t="s">
        <v>265</v>
      </c>
      <c r="H61" s="44" t="s">
        <v>266</v>
      </c>
      <c r="I61" s="5">
        <v>9</v>
      </c>
      <c r="J61" s="19">
        <v>82</v>
      </c>
      <c r="K61" s="14">
        <f t="shared" si="4"/>
        <v>42.93193717277487</v>
      </c>
      <c r="L61" s="13">
        <v>6.5</v>
      </c>
      <c r="M61" s="13">
        <v>5.6</v>
      </c>
      <c r="N61" s="13">
        <v>6.5</v>
      </c>
      <c r="O61" s="13">
        <v>8</v>
      </c>
      <c r="P61" s="19">
        <f t="shared" si="1"/>
        <v>26.6</v>
      </c>
      <c r="Q61" s="14">
        <f t="shared" si="2"/>
        <v>33.25</v>
      </c>
      <c r="R61" s="15">
        <f t="shared" si="3"/>
        <v>76.18193717277487</v>
      </c>
      <c r="S61" s="5">
        <v>54</v>
      </c>
      <c r="T61" s="22"/>
    </row>
    <row r="62" spans="1:20" ht="33" customHeight="1">
      <c r="A62" s="5">
        <v>9</v>
      </c>
      <c r="B62" s="7">
        <v>48</v>
      </c>
      <c r="C62" s="7" t="s">
        <v>84</v>
      </c>
      <c r="D62" s="6">
        <v>11</v>
      </c>
      <c r="E62" s="5">
        <v>55</v>
      </c>
      <c r="F62" s="8" t="s">
        <v>281</v>
      </c>
      <c r="G62" s="5" t="s">
        <v>221</v>
      </c>
      <c r="H62" s="44" t="s">
        <v>452</v>
      </c>
      <c r="I62" s="5">
        <v>9</v>
      </c>
      <c r="J62" s="19">
        <v>71.5</v>
      </c>
      <c r="K62" s="14">
        <f t="shared" si="4"/>
        <v>37.43455497382199</v>
      </c>
      <c r="L62" s="13">
        <v>6.7</v>
      </c>
      <c r="M62" s="13">
        <v>2.9</v>
      </c>
      <c r="N62" s="13">
        <v>9.5</v>
      </c>
      <c r="O62" s="13">
        <v>10.75</v>
      </c>
      <c r="P62" s="19">
        <f t="shared" si="1"/>
        <v>29.85</v>
      </c>
      <c r="Q62" s="14">
        <f t="shared" si="2"/>
        <v>37.3125</v>
      </c>
      <c r="R62" s="15">
        <f t="shared" si="3"/>
        <v>74.74705497382199</v>
      </c>
      <c r="S62" s="5">
        <v>55</v>
      </c>
      <c r="T62" s="22"/>
    </row>
    <row r="63" spans="1:20" ht="33" customHeight="1">
      <c r="A63" s="5">
        <v>9</v>
      </c>
      <c r="B63" s="7">
        <v>25</v>
      </c>
      <c r="C63" s="7" t="s">
        <v>287</v>
      </c>
      <c r="D63" s="6" t="s">
        <v>92</v>
      </c>
      <c r="E63" s="5">
        <v>56</v>
      </c>
      <c r="F63" s="8" t="s">
        <v>302</v>
      </c>
      <c r="G63" s="5" t="s">
        <v>221</v>
      </c>
      <c r="H63" s="44" t="s">
        <v>453</v>
      </c>
      <c r="I63" s="5">
        <v>9</v>
      </c>
      <c r="J63" s="19">
        <v>74.5</v>
      </c>
      <c r="K63" s="14">
        <f t="shared" si="4"/>
        <v>39.005235602094245</v>
      </c>
      <c r="L63" s="13">
        <v>7.6</v>
      </c>
      <c r="M63" s="13">
        <v>5.4</v>
      </c>
      <c r="N63" s="13">
        <v>8.25</v>
      </c>
      <c r="O63" s="13">
        <v>4</v>
      </c>
      <c r="P63" s="19">
        <f t="shared" si="1"/>
        <v>25.25</v>
      </c>
      <c r="Q63" s="14">
        <f t="shared" si="2"/>
        <v>31.5625</v>
      </c>
      <c r="R63" s="15">
        <f t="shared" si="3"/>
        <v>70.56773560209425</v>
      </c>
      <c r="S63" s="5">
        <v>56</v>
      </c>
      <c r="T63" s="22"/>
    </row>
    <row r="64" spans="1:20" ht="33" customHeight="1">
      <c r="A64" s="5">
        <v>9</v>
      </c>
      <c r="B64" s="7">
        <v>17</v>
      </c>
      <c r="C64" s="7" t="s">
        <v>287</v>
      </c>
      <c r="D64" s="6" t="s">
        <v>90</v>
      </c>
      <c r="E64" s="5">
        <v>57</v>
      </c>
      <c r="F64" s="8" t="s">
        <v>298</v>
      </c>
      <c r="G64" s="5" t="s">
        <v>299</v>
      </c>
      <c r="H64" s="44" t="s">
        <v>454</v>
      </c>
      <c r="I64" s="5">
        <v>9</v>
      </c>
      <c r="J64" s="19">
        <v>79.75</v>
      </c>
      <c r="K64" s="14">
        <f t="shared" si="4"/>
        <v>41.753926701570684</v>
      </c>
      <c r="L64" s="13">
        <v>6.3</v>
      </c>
      <c r="M64" s="13">
        <v>3.3</v>
      </c>
      <c r="N64" s="13">
        <v>7.5</v>
      </c>
      <c r="O64" s="13">
        <v>4</v>
      </c>
      <c r="P64" s="19">
        <f t="shared" si="1"/>
        <v>21.1</v>
      </c>
      <c r="Q64" s="14">
        <f t="shared" si="2"/>
        <v>26.375</v>
      </c>
      <c r="R64" s="15">
        <f t="shared" si="3"/>
        <v>68.12892670157069</v>
      </c>
      <c r="S64" s="5">
        <v>57</v>
      </c>
      <c r="T64" s="22"/>
    </row>
    <row r="65" spans="1:20" ht="33" customHeight="1">
      <c r="A65" s="5">
        <v>9</v>
      </c>
      <c r="B65" s="7">
        <v>53</v>
      </c>
      <c r="C65" s="7" t="s">
        <v>83</v>
      </c>
      <c r="D65" s="6">
        <v>13</v>
      </c>
      <c r="E65" s="5">
        <v>58</v>
      </c>
      <c r="F65" s="8" t="s">
        <v>256</v>
      </c>
      <c r="G65" s="5" t="s">
        <v>257</v>
      </c>
      <c r="H65" s="44" t="s">
        <v>455</v>
      </c>
      <c r="I65" s="5">
        <v>9</v>
      </c>
      <c r="J65" s="19">
        <v>76</v>
      </c>
      <c r="K65" s="14">
        <f t="shared" si="4"/>
        <v>39.79057591623037</v>
      </c>
      <c r="L65" s="13">
        <v>3.5</v>
      </c>
      <c r="M65" s="13">
        <v>1.8</v>
      </c>
      <c r="N65" s="13">
        <v>11.75</v>
      </c>
      <c r="O65" s="13">
        <v>5</v>
      </c>
      <c r="P65" s="19">
        <f t="shared" si="1"/>
        <v>22.05</v>
      </c>
      <c r="Q65" s="14">
        <f t="shared" si="2"/>
        <v>27.5625</v>
      </c>
      <c r="R65" s="15">
        <f t="shared" si="3"/>
        <v>67.35307591623037</v>
      </c>
      <c r="S65" s="5">
        <v>58</v>
      </c>
      <c r="T65" s="22"/>
    </row>
    <row r="66" spans="1:20" ht="33" customHeight="1">
      <c r="A66" s="5">
        <v>9</v>
      </c>
      <c r="B66" s="7">
        <v>46</v>
      </c>
      <c r="C66" s="7" t="s">
        <v>84</v>
      </c>
      <c r="D66" s="6" t="s">
        <v>91</v>
      </c>
      <c r="E66" s="5">
        <v>59</v>
      </c>
      <c r="F66" s="8" t="s">
        <v>272</v>
      </c>
      <c r="G66" s="5" t="s">
        <v>273</v>
      </c>
      <c r="H66" s="44" t="s">
        <v>274</v>
      </c>
      <c r="I66" s="5">
        <v>9</v>
      </c>
      <c r="J66" s="19">
        <v>76.25</v>
      </c>
      <c r="K66" s="14">
        <f t="shared" si="4"/>
        <v>39.92146596858639</v>
      </c>
      <c r="L66" s="13">
        <v>4.2</v>
      </c>
      <c r="M66" s="13">
        <v>1.1</v>
      </c>
      <c r="N66" s="13">
        <v>6</v>
      </c>
      <c r="O66" s="13">
        <v>4.25</v>
      </c>
      <c r="P66" s="19">
        <f t="shared" si="1"/>
        <v>15.55</v>
      </c>
      <c r="Q66" s="14">
        <f t="shared" si="2"/>
        <v>19.4375</v>
      </c>
      <c r="R66" s="15">
        <f t="shared" si="3"/>
        <v>59.35896596858639</v>
      </c>
      <c r="S66" s="5">
        <v>59</v>
      </c>
      <c r="T66" s="22"/>
    </row>
    <row r="67" spans="1:20" ht="33" customHeight="1">
      <c r="A67" s="5">
        <v>10</v>
      </c>
      <c r="B67" s="7">
        <v>14</v>
      </c>
      <c r="C67" s="7" t="s">
        <v>82</v>
      </c>
      <c r="D67" s="6">
        <v>13</v>
      </c>
      <c r="E67" s="5">
        <v>1</v>
      </c>
      <c r="F67" s="33" t="s">
        <v>330</v>
      </c>
      <c r="G67" s="36" t="s">
        <v>331</v>
      </c>
      <c r="H67" s="44" t="s">
        <v>332</v>
      </c>
      <c r="I67" s="5">
        <v>10</v>
      </c>
      <c r="J67" s="19">
        <v>206.5</v>
      </c>
      <c r="K67" s="14">
        <f aca="true" t="shared" si="5" ref="K67:K98">J67/2.5</f>
        <v>82.6</v>
      </c>
      <c r="L67" s="13">
        <v>10.7</v>
      </c>
      <c r="M67" s="13">
        <v>20</v>
      </c>
      <c r="N67" s="13">
        <v>15</v>
      </c>
      <c r="O67" s="13">
        <v>11.8</v>
      </c>
      <c r="P67" s="19">
        <f t="shared" si="1"/>
        <v>57.5</v>
      </c>
      <c r="Q67" s="14">
        <f t="shared" si="2"/>
        <v>71.875</v>
      </c>
      <c r="R67" s="15">
        <f t="shared" si="3"/>
        <v>154.475</v>
      </c>
      <c r="S67" s="5">
        <v>1</v>
      </c>
      <c r="T67" s="22" t="s">
        <v>100</v>
      </c>
    </row>
    <row r="68" spans="1:20" ht="33" customHeight="1">
      <c r="A68" s="5">
        <v>10</v>
      </c>
      <c r="B68" s="7">
        <v>66</v>
      </c>
      <c r="C68" s="7" t="s">
        <v>287</v>
      </c>
      <c r="D68" s="6" t="s">
        <v>93</v>
      </c>
      <c r="E68" s="5">
        <v>2</v>
      </c>
      <c r="F68" s="33" t="s">
        <v>20</v>
      </c>
      <c r="G68" s="41" t="s">
        <v>219</v>
      </c>
      <c r="H68" s="44" t="s">
        <v>21</v>
      </c>
      <c r="I68" s="5">
        <v>10</v>
      </c>
      <c r="J68" s="19">
        <v>186.25</v>
      </c>
      <c r="K68" s="14">
        <f t="shared" si="5"/>
        <v>74.5</v>
      </c>
      <c r="L68" s="13">
        <v>13.3</v>
      </c>
      <c r="M68" s="13">
        <v>18.5</v>
      </c>
      <c r="N68" s="13">
        <v>12.5</v>
      </c>
      <c r="O68" s="13">
        <v>15.45</v>
      </c>
      <c r="P68" s="19">
        <f t="shared" si="1"/>
        <v>59.75</v>
      </c>
      <c r="Q68" s="14">
        <f t="shared" si="2"/>
        <v>74.6875</v>
      </c>
      <c r="R68" s="15">
        <f t="shared" si="3"/>
        <v>149.1875</v>
      </c>
      <c r="S68" s="5">
        <v>2</v>
      </c>
      <c r="T68" s="22" t="s">
        <v>100</v>
      </c>
    </row>
    <row r="69" spans="1:20" ht="33" customHeight="1">
      <c r="A69" s="5">
        <v>10</v>
      </c>
      <c r="B69" s="6" t="s">
        <v>93</v>
      </c>
      <c r="C69" s="7" t="s">
        <v>82</v>
      </c>
      <c r="D69" s="6">
        <v>15</v>
      </c>
      <c r="E69" s="5">
        <v>3</v>
      </c>
      <c r="F69" s="8" t="s">
        <v>336</v>
      </c>
      <c r="G69" s="36" t="s">
        <v>219</v>
      </c>
      <c r="H69" s="44" t="s">
        <v>337</v>
      </c>
      <c r="I69" s="5">
        <v>10</v>
      </c>
      <c r="J69" s="19">
        <v>178.5</v>
      </c>
      <c r="K69" s="14">
        <f t="shared" si="5"/>
        <v>71.4</v>
      </c>
      <c r="L69" s="13">
        <v>8</v>
      </c>
      <c r="M69" s="13">
        <v>20</v>
      </c>
      <c r="N69" s="13">
        <v>16.5</v>
      </c>
      <c r="O69" s="13">
        <v>15.15</v>
      </c>
      <c r="P69" s="19">
        <f t="shared" si="1"/>
        <v>59.65</v>
      </c>
      <c r="Q69" s="14">
        <f t="shared" si="2"/>
        <v>74.5625</v>
      </c>
      <c r="R69" s="15">
        <f t="shared" si="3"/>
        <v>145.9625</v>
      </c>
      <c r="S69" s="5">
        <v>3</v>
      </c>
      <c r="T69" s="22" t="s">
        <v>100</v>
      </c>
    </row>
    <row r="70" spans="1:20" ht="33" customHeight="1">
      <c r="A70" s="5">
        <v>10</v>
      </c>
      <c r="B70" s="7">
        <v>78</v>
      </c>
      <c r="C70" s="7" t="s">
        <v>83</v>
      </c>
      <c r="D70" s="6" t="s">
        <v>88</v>
      </c>
      <c r="E70" s="5">
        <v>4</v>
      </c>
      <c r="F70" s="33" t="s">
        <v>96</v>
      </c>
      <c r="G70" s="40" t="s">
        <v>324</v>
      </c>
      <c r="H70" s="44" t="s">
        <v>456</v>
      </c>
      <c r="I70" s="5">
        <v>10</v>
      </c>
      <c r="J70" s="19">
        <v>163.5</v>
      </c>
      <c r="K70" s="14">
        <f t="shared" si="5"/>
        <v>65.4</v>
      </c>
      <c r="L70" s="13">
        <v>11.8</v>
      </c>
      <c r="M70" s="13">
        <v>18.5</v>
      </c>
      <c r="N70" s="13">
        <v>18</v>
      </c>
      <c r="O70" s="13">
        <v>14.1</v>
      </c>
      <c r="P70" s="19">
        <f t="shared" si="1"/>
        <v>62.4</v>
      </c>
      <c r="Q70" s="14">
        <f t="shared" si="2"/>
        <v>78</v>
      </c>
      <c r="R70" s="15">
        <f t="shared" si="3"/>
        <v>143.4</v>
      </c>
      <c r="S70" s="5">
        <v>4</v>
      </c>
      <c r="T70" s="22" t="s">
        <v>100</v>
      </c>
    </row>
    <row r="71" spans="1:20" ht="33" customHeight="1">
      <c r="A71" s="5">
        <v>10</v>
      </c>
      <c r="B71" s="7">
        <v>58</v>
      </c>
      <c r="C71" s="7" t="s">
        <v>84</v>
      </c>
      <c r="D71" s="6">
        <v>16</v>
      </c>
      <c r="E71" s="5">
        <v>5</v>
      </c>
      <c r="F71" s="8" t="s">
        <v>407</v>
      </c>
      <c r="G71" s="5" t="s">
        <v>331</v>
      </c>
      <c r="H71" s="44" t="s">
        <v>332</v>
      </c>
      <c r="I71" s="5">
        <v>10</v>
      </c>
      <c r="J71" s="19">
        <v>194.5</v>
      </c>
      <c r="K71" s="14">
        <f t="shared" si="5"/>
        <v>77.8</v>
      </c>
      <c r="L71" s="13">
        <v>10.4</v>
      </c>
      <c r="M71" s="13">
        <v>18</v>
      </c>
      <c r="N71" s="13">
        <v>12</v>
      </c>
      <c r="O71" s="13">
        <v>6.05</v>
      </c>
      <c r="P71" s="19">
        <f t="shared" si="1"/>
        <v>46.449999999999996</v>
      </c>
      <c r="Q71" s="14">
        <f t="shared" si="2"/>
        <v>58.06249999999999</v>
      </c>
      <c r="R71" s="15">
        <f t="shared" si="3"/>
        <v>135.86249999999998</v>
      </c>
      <c r="S71" s="5">
        <v>5</v>
      </c>
      <c r="T71" s="22" t="s">
        <v>100</v>
      </c>
    </row>
    <row r="72" spans="1:20" ht="33" customHeight="1">
      <c r="A72" s="5">
        <v>10</v>
      </c>
      <c r="B72" s="7">
        <v>65</v>
      </c>
      <c r="C72" s="7" t="s">
        <v>287</v>
      </c>
      <c r="D72" s="6">
        <v>16</v>
      </c>
      <c r="E72" s="5">
        <v>6</v>
      </c>
      <c r="F72" s="8" t="s">
        <v>30</v>
      </c>
      <c r="G72" s="5" t="s">
        <v>208</v>
      </c>
      <c r="H72" s="44" t="s">
        <v>424</v>
      </c>
      <c r="I72" s="5">
        <v>10</v>
      </c>
      <c r="J72" s="19">
        <v>151.5</v>
      </c>
      <c r="K72" s="14">
        <f t="shared" si="5"/>
        <v>60.6</v>
      </c>
      <c r="L72" s="13">
        <v>9.4</v>
      </c>
      <c r="M72" s="13">
        <v>16.5</v>
      </c>
      <c r="N72" s="13">
        <v>14</v>
      </c>
      <c r="O72" s="13">
        <v>14.05</v>
      </c>
      <c r="P72" s="19">
        <f aca="true" t="shared" si="6" ref="P72:P135">L72+M72+N72+O72</f>
        <v>53.95</v>
      </c>
      <c r="Q72" s="14">
        <f aca="true" t="shared" si="7" ref="Q72:Q135">P72/0.8</f>
        <v>67.4375</v>
      </c>
      <c r="R72" s="15">
        <f aca="true" t="shared" si="8" ref="R72:R135">K72+Q72</f>
        <v>128.0375</v>
      </c>
      <c r="S72" s="5">
        <v>6</v>
      </c>
      <c r="T72" s="22" t="s">
        <v>101</v>
      </c>
    </row>
    <row r="73" spans="1:20" ht="33" customHeight="1">
      <c r="A73" s="5">
        <v>10</v>
      </c>
      <c r="B73" s="7">
        <v>39</v>
      </c>
      <c r="C73" s="7" t="s">
        <v>287</v>
      </c>
      <c r="D73" s="6" t="s">
        <v>90</v>
      </c>
      <c r="E73" s="5">
        <v>7</v>
      </c>
      <c r="F73" s="8" t="s">
        <v>14</v>
      </c>
      <c r="G73" s="35" t="s">
        <v>237</v>
      </c>
      <c r="H73" s="44" t="s">
        <v>457</v>
      </c>
      <c r="I73" s="5">
        <v>10</v>
      </c>
      <c r="J73" s="19">
        <v>153.5</v>
      </c>
      <c r="K73" s="14">
        <f t="shared" si="5"/>
        <v>61.4</v>
      </c>
      <c r="L73" s="13">
        <v>7.6</v>
      </c>
      <c r="M73" s="13">
        <v>18.5</v>
      </c>
      <c r="N73" s="13">
        <v>16.75</v>
      </c>
      <c r="O73" s="13">
        <v>10.25</v>
      </c>
      <c r="P73" s="19">
        <f t="shared" si="6"/>
        <v>53.1</v>
      </c>
      <c r="Q73" s="14">
        <f t="shared" si="7"/>
        <v>66.375</v>
      </c>
      <c r="R73" s="15">
        <f t="shared" si="8"/>
        <v>127.775</v>
      </c>
      <c r="S73" s="5">
        <v>7</v>
      </c>
      <c r="T73" s="22" t="s">
        <v>101</v>
      </c>
    </row>
    <row r="74" spans="1:20" ht="33" customHeight="1">
      <c r="A74" s="5">
        <v>10</v>
      </c>
      <c r="B74" s="7">
        <v>24</v>
      </c>
      <c r="C74" s="7" t="s">
        <v>84</v>
      </c>
      <c r="D74" s="6">
        <v>17</v>
      </c>
      <c r="E74" s="5">
        <v>8</v>
      </c>
      <c r="F74" s="8" t="s">
        <v>408</v>
      </c>
      <c r="G74" s="5" t="s">
        <v>324</v>
      </c>
      <c r="H74" s="44" t="s">
        <v>458</v>
      </c>
      <c r="I74" s="5">
        <v>10</v>
      </c>
      <c r="J74" s="19">
        <v>140</v>
      </c>
      <c r="K74" s="14">
        <f t="shared" si="5"/>
        <v>56</v>
      </c>
      <c r="L74" s="13">
        <v>14.4</v>
      </c>
      <c r="M74" s="13">
        <v>13.5</v>
      </c>
      <c r="N74" s="13">
        <v>14</v>
      </c>
      <c r="O74" s="13">
        <v>13.35</v>
      </c>
      <c r="P74" s="19">
        <f t="shared" si="6"/>
        <v>55.25</v>
      </c>
      <c r="Q74" s="14">
        <f t="shared" si="7"/>
        <v>69.0625</v>
      </c>
      <c r="R74" s="15">
        <f t="shared" si="8"/>
        <v>125.0625</v>
      </c>
      <c r="S74" s="5">
        <v>8</v>
      </c>
      <c r="T74" s="22" t="s">
        <v>101</v>
      </c>
    </row>
    <row r="75" spans="1:20" ht="33" customHeight="1">
      <c r="A75" s="5">
        <v>10</v>
      </c>
      <c r="B75" s="7">
        <v>81</v>
      </c>
      <c r="C75" s="7" t="s">
        <v>83</v>
      </c>
      <c r="D75" s="6" t="s">
        <v>86</v>
      </c>
      <c r="E75" s="5">
        <v>9</v>
      </c>
      <c r="F75" s="33" t="s">
        <v>353</v>
      </c>
      <c r="G75" s="35" t="s">
        <v>237</v>
      </c>
      <c r="H75" s="44" t="s">
        <v>354</v>
      </c>
      <c r="I75" s="5">
        <v>10</v>
      </c>
      <c r="J75" s="19">
        <v>151</v>
      </c>
      <c r="K75" s="14">
        <f t="shared" si="5"/>
        <v>60.4</v>
      </c>
      <c r="L75" s="13">
        <v>7.6</v>
      </c>
      <c r="M75" s="13">
        <v>15.5</v>
      </c>
      <c r="N75" s="13">
        <v>17</v>
      </c>
      <c r="O75" s="13">
        <v>11.15</v>
      </c>
      <c r="P75" s="19">
        <f t="shared" si="6"/>
        <v>51.25</v>
      </c>
      <c r="Q75" s="14">
        <f t="shared" si="7"/>
        <v>64.0625</v>
      </c>
      <c r="R75" s="15">
        <f t="shared" si="8"/>
        <v>124.4625</v>
      </c>
      <c r="S75" s="5">
        <v>9</v>
      </c>
      <c r="T75" s="22" t="s">
        <v>101</v>
      </c>
    </row>
    <row r="76" spans="1:20" ht="33" customHeight="1">
      <c r="A76" s="5">
        <v>10</v>
      </c>
      <c r="B76" s="7">
        <v>80</v>
      </c>
      <c r="C76" s="7" t="s">
        <v>83</v>
      </c>
      <c r="D76" s="6">
        <v>14</v>
      </c>
      <c r="E76" s="5">
        <v>10</v>
      </c>
      <c r="F76" s="8" t="s">
        <v>368</v>
      </c>
      <c r="G76" s="5" t="s">
        <v>208</v>
      </c>
      <c r="H76" s="44" t="s">
        <v>459</v>
      </c>
      <c r="I76" s="5">
        <v>10</v>
      </c>
      <c r="J76" s="19">
        <v>144.75</v>
      </c>
      <c r="K76" s="14">
        <f t="shared" si="5"/>
        <v>57.9</v>
      </c>
      <c r="L76" s="13">
        <v>11.7</v>
      </c>
      <c r="M76" s="13">
        <v>14</v>
      </c>
      <c r="N76" s="13">
        <v>16</v>
      </c>
      <c r="O76" s="13">
        <v>9.65</v>
      </c>
      <c r="P76" s="19">
        <f t="shared" si="6"/>
        <v>51.35</v>
      </c>
      <c r="Q76" s="14">
        <f t="shared" si="7"/>
        <v>64.1875</v>
      </c>
      <c r="R76" s="15">
        <f t="shared" si="8"/>
        <v>122.0875</v>
      </c>
      <c r="S76" s="5">
        <v>10</v>
      </c>
      <c r="T76" s="22" t="s">
        <v>101</v>
      </c>
    </row>
    <row r="77" spans="1:20" ht="33" customHeight="1">
      <c r="A77" s="5">
        <v>10</v>
      </c>
      <c r="B77" s="7">
        <v>73</v>
      </c>
      <c r="C77" s="7" t="s">
        <v>83</v>
      </c>
      <c r="D77" s="6">
        <v>12</v>
      </c>
      <c r="E77" s="5">
        <v>11</v>
      </c>
      <c r="F77" s="8" t="s">
        <v>366</v>
      </c>
      <c r="G77" s="5" t="s">
        <v>208</v>
      </c>
      <c r="H77" s="44" t="s">
        <v>460</v>
      </c>
      <c r="I77" s="5">
        <v>10</v>
      </c>
      <c r="J77" s="19">
        <v>132.5</v>
      </c>
      <c r="K77" s="14">
        <f t="shared" si="5"/>
        <v>53</v>
      </c>
      <c r="L77" s="13">
        <v>10.4</v>
      </c>
      <c r="M77" s="13">
        <v>16</v>
      </c>
      <c r="N77" s="13">
        <v>15.5</v>
      </c>
      <c r="O77" s="13">
        <v>13.15</v>
      </c>
      <c r="P77" s="19">
        <f t="shared" si="6"/>
        <v>55.05</v>
      </c>
      <c r="Q77" s="14">
        <f t="shared" si="7"/>
        <v>68.81249999999999</v>
      </c>
      <c r="R77" s="15">
        <f t="shared" si="8"/>
        <v>121.81249999999999</v>
      </c>
      <c r="S77" s="5">
        <v>11</v>
      </c>
      <c r="T77" s="22" t="s">
        <v>101</v>
      </c>
    </row>
    <row r="78" spans="1:20" ht="33" customHeight="1">
      <c r="A78" s="5">
        <v>10</v>
      </c>
      <c r="B78" s="7">
        <v>47</v>
      </c>
      <c r="C78" s="7" t="s">
        <v>84</v>
      </c>
      <c r="D78" s="6">
        <v>19</v>
      </c>
      <c r="E78" s="5">
        <v>12</v>
      </c>
      <c r="F78" s="8" t="s">
        <v>410</v>
      </c>
      <c r="G78" s="5" t="s">
        <v>208</v>
      </c>
      <c r="H78" s="44" t="s">
        <v>424</v>
      </c>
      <c r="I78" s="5">
        <v>10</v>
      </c>
      <c r="J78" s="19">
        <v>139</v>
      </c>
      <c r="K78" s="14">
        <f t="shared" si="5"/>
        <v>55.6</v>
      </c>
      <c r="L78" s="13">
        <v>9.2</v>
      </c>
      <c r="M78" s="13">
        <v>11.5</v>
      </c>
      <c r="N78" s="13">
        <v>13.5</v>
      </c>
      <c r="O78" s="13">
        <v>16.6</v>
      </c>
      <c r="P78" s="19">
        <f t="shared" si="6"/>
        <v>50.800000000000004</v>
      </c>
      <c r="Q78" s="14">
        <f t="shared" si="7"/>
        <v>63.5</v>
      </c>
      <c r="R78" s="15">
        <f t="shared" si="8"/>
        <v>119.1</v>
      </c>
      <c r="S78" s="5">
        <v>12</v>
      </c>
      <c r="T78" s="22" t="s">
        <v>101</v>
      </c>
    </row>
    <row r="79" spans="1:20" ht="33" customHeight="1">
      <c r="A79" s="5">
        <v>10</v>
      </c>
      <c r="B79" s="7">
        <v>37</v>
      </c>
      <c r="C79" s="7" t="s">
        <v>287</v>
      </c>
      <c r="D79" s="6" t="s">
        <v>86</v>
      </c>
      <c r="E79" s="5">
        <v>13</v>
      </c>
      <c r="F79" s="8" t="s">
        <v>415</v>
      </c>
      <c r="G79" s="41" t="s">
        <v>229</v>
      </c>
      <c r="H79" s="44" t="s">
        <v>230</v>
      </c>
      <c r="I79" s="5">
        <v>10</v>
      </c>
      <c r="J79" s="19">
        <v>148.25</v>
      </c>
      <c r="K79" s="14">
        <f t="shared" si="5"/>
        <v>59.3</v>
      </c>
      <c r="L79" s="13">
        <v>5.6</v>
      </c>
      <c r="M79" s="13">
        <v>16.5</v>
      </c>
      <c r="N79" s="13">
        <v>13</v>
      </c>
      <c r="O79" s="13">
        <v>12.5</v>
      </c>
      <c r="P79" s="19">
        <f t="shared" si="6"/>
        <v>47.6</v>
      </c>
      <c r="Q79" s="14">
        <f t="shared" si="7"/>
        <v>59.5</v>
      </c>
      <c r="R79" s="15">
        <f t="shared" si="8"/>
        <v>118.8</v>
      </c>
      <c r="S79" s="5">
        <v>13</v>
      </c>
      <c r="T79" s="22" t="s">
        <v>101</v>
      </c>
    </row>
    <row r="80" spans="1:20" ht="33" customHeight="1">
      <c r="A80" s="5">
        <v>10</v>
      </c>
      <c r="B80" s="7">
        <v>67</v>
      </c>
      <c r="C80" s="7" t="s">
        <v>83</v>
      </c>
      <c r="D80" s="6">
        <v>18</v>
      </c>
      <c r="E80" s="5">
        <v>14</v>
      </c>
      <c r="F80" s="8" t="s">
        <v>372</v>
      </c>
      <c r="G80" s="36" t="s">
        <v>373</v>
      </c>
      <c r="H80" s="44" t="s">
        <v>461</v>
      </c>
      <c r="I80" s="5">
        <v>10</v>
      </c>
      <c r="J80" s="19">
        <v>135</v>
      </c>
      <c r="K80" s="14">
        <f t="shared" si="5"/>
        <v>54</v>
      </c>
      <c r="L80" s="13">
        <v>9.4</v>
      </c>
      <c r="M80" s="13">
        <v>14</v>
      </c>
      <c r="N80" s="13">
        <v>15</v>
      </c>
      <c r="O80" s="13">
        <v>13.35</v>
      </c>
      <c r="P80" s="19">
        <f t="shared" si="6"/>
        <v>51.75</v>
      </c>
      <c r="Q80" s="14">
        <f t="shared" si="7"/>
        <v>64.6875</v>
      </c>
      <c r="R80" s="15">
        <f t="shared" si="8"/>
        <v>118.6875</v>
      </c>
      <c r="S80" s="5">
        <v>14</v>
      </c>
      <c r="T80" s="22" t="s">
        <v>101</v>
      </c>
    </row>
    <row r="81" spans="1:20" ht="33" customHeight="1">
      <c r="A81" s="5">
        <v>10</v>
      </c>
      <c r="B81" s="7">
        <v>13</v>
      </c>
      <c r="C81" s="7" t="s">
        <v>82</v>
      </c>
      <c r="D81" s="6">
        <v>18</v>
      </c>
      <c r="E81" s="5">
        <v>15</v>
      </c>
      <c r="F81" s="8" t="s">
        <v>343</v>
      </c>
      <c r="G81" s="5" t="s">
        <v>344</v>
      </c>
      <c r="H81" s="44" t="s">
        <v>462</v>
      </c>
      <c r="I81" s="5">
        <v>10</v>
      </c>
      <c r="J81" s="19">
        <v>154.5</v>
      </c>
      <c r="K81" s="14">
        <f t="shared" si="5"/>
        <v>61.8</v>
      </c>
      <c r="L81" s="13">
        <v>11.3</v>
      </c>
      <c r="M81" s="13">
        <v>11.5</v>
      </c>
      <c r="N81" s="13">
        <v>13</v>
      </c>
      <c r="O81" s="13">
        <v>9.7</v>
      </c>
      <c r="P81" s="19">
        <f t="shared" si="6"/>
        <v>45.5</v>
      </c>
      <c r="Q81" s="14">
        <f t="shared" si="7"/>
        <v>56.875</v>
      </c>
      <c r="R81" s="15">
        <f t="shared" si="8"/>
        <v>118.675</v>
      </c>
      <c r="S81" s="5">
        <v>15</v>
      </c>
      <c r="T81" s="22" t="s">
        <v>101</v>
      </c>
    </row>
    <row r="82" spans="1:20" ht="33" customHeight="1">
      <c r="A82" s="5">
        <v>10</v>
      </c>
      <c r="B82" s="6" t="s">
        <v>92</v>
      </c>
      <c r="C82" s="7" t="s">
        <v>82</v>
      </c>
      <c r="D82" s="6">
        <v>16</v>
      </c>
      <c r="E82" s="5">
        <v>16</v>
      </c>
      <c r="F82" s="33" t="s">
        <v>338</v>
      </c>
      <c r="G82" s="36" t="s">
        <v>339</v>
      </c>
      <c r="H82" s="44" t="s">
        <v>340</v>
      </c>
      <c r="I82" s="5">
        <v>10</v>
      </c>
      <c r="J82" s="19">
        <v>143.25</v>
      </c>
      <c r="K82" s="14">
        <f t="shared" si="5"/>
        <v>57.3</v>
      </c>
      <c r="L82" s="13">
        <v>8.2</v>
      </c>
      <c r="M82" s="13">
        <v>15.5</v>
      </c>
      <c r="N82" s="13">
        <v>13</v>
      </c>
      <c r="O82" s="13">
        <v>11.9</v>
      </c>
      <c r="P82" s="19">
        <f t="shared" si="6"/>
        <v>48.6</v>
      </c>
      <c r="Q82" s="14">
        <f t="shared" si="7"/>
        <v>60.75</v>
      </c>
      <c r="R82" s="15">
        <f t="shared" si="8"/>
        <v>118.05</v>
      </c>
      <c r="S82" s="5">
        <v>16</v>
      </c>
      <c r="T82" s="22" t="s">
        <v>101</v>
      </c>
    </row>
    <row r="83" spans="1:20" ht="33" customHeight="1">
      <c r="A83" s="5">
        <v>10</v>
      </c>
      <c r="B83" s="7">
        <v>60</v>
      </c>
      <c r="C83" s="7" t="s">
        <v>84</v>
      </c>
      <c r="D83" s="6">
        <v>12</v>
      </c>
      <c r="E83" s="5">
        <v>17</v>
      </c>
      <c r="F83" s="8" t="s">
        <v>400</v>
      </c>
      <c r="G83" s="35" t="s">
        <v>219</v>
      </c>
      <c r="H83" s="44" t="s">
        <v>297</v>
      </c>
      <c r="I83" s="5">
        <v>10</v>
      </c>
      <c r="J83" s="19">
        <v>139.75</v>
      </c>
      <c r="K83" s="14">
        <f t="shared" si="5"/>
        <v>55.9</v>
      </c>
      <c r="L83" s="13">
        <v>8.4</v>
      </c>
      <c r="M83" s="13">
        <v>14.5</v>
      </c>
      <c r="N83" s="13">
        <v>14</v>
      </c>
      <c r="O83" s="13">
        <v>12.7</v>
      </c>
      <c r="P83" s="19">
        <f t="shared" si="6"/>
        <v>49.599999999999994</v>
      </c>
      <c r="Q83" s="14">
        <f t="shared" si="7"/>
        <v>61.99999999999999</v>
      </c>
      <c r="R83" s="15">
        <f t="shared" si="8"/>
        <v>117.89999999999999</v>
      </c>
      <c r="S83" s="5">
        <v>17</v>
      </c>
      <c r="T83" s="22" t="s">
        <v>101</v>
      </c>
    </row>
    <row r="84" spans="1:20" ht="33" customHeight="1">
      <c r="A84" s="5">
        <v>10</v>
      </c>
      <c r="B84" s="7">
        <v>10</v>
      </c>
      <c r="C84" s="7" t="s">
        <v>82</v>
      </c>
      <c r="D84" s="6">
        <v>10</v>
      </c>
      <c r="E84" s="5">
        <v>18</v>
      </c>
      <c r="F84" s="33" t="s">
        <v>325</v>
      </c>
      <c r="G84" s="35" t="s">
        <v>237</v>
      </c>
      <c r="H84" s="44" t="s">
        <v>326</v>
      </c>
      <c r="I84" s="5">
        <v>10</v>
      </c>
      <c r="J84" s="19">
        <v>154</v>
      </c>
      <c r="K84" s="14">
        <f t="shared" si="5"/>
        <v>61.6</v>
      </c>
      <c r="L84" s="13">
        <v>9.6</v>
      </c>
      <c r="M84" s="13">
        <v>11.5</v>
      </c>
      <c r="N84" s="13">
        <v>12.25</v>
      </c>
      <c r="O84" s="13">
        <v>11.5</v>
      </c>
      <c r="P84" s="19">
        <f t="shared" si="6"/>
        <v>44.85</v>
      </c>
      <c r="Q84" s="14">
        <f t="shared" si="7"/>
        <v>56.0625</v>
      </c>
      <c r="R84" s="15">
        <f t="shared" si="8"/>
        <v>117.6625</v>
      </c>
      <c r="S84" s="5">
        <v>18</v>
      </c>
      <c r="T84" s="22" t="s">
        <v>101</v>
      </c>
    </row>
    <row r="85" spans="1:20" ht="33" customHeight="1">
      <c r="A85" s="5">
        <v>10</v>
      </c>
      <c r="B85" s="7">
        <v>79</v>
      </c>
      <c r="C85" s="7" t="s">
        <v>83</v>
      </c>
      <c r="D85" s="6" t="s">
        <v>90</v>
      </c>
      <c r="E85" s="5">
        <v>19</v>
      </c>
      <c r="F85" s="33" t="s">
        <v>358</v>
      </c>
      <c r="G85" s="36" t="s">
        <v>263</v>
      </c>
      <c r="H85" s="44" t="s">
        <v>463</v>
      </c>
      <c r="I85" s="5">
        <v>10</v>
      </c>
      <c r="J85" s="19">
        <v>135</v>
      </c>
      <c r="K85" s="14">
        <f t="shared" si="5"/>
        <v>54</v>
      </c>
      <c r="L85" s="13">
        <v>10.4</v>
      </c>
      <c r="M85" s="13">
        <v>14</v>
      </c>
      <c r="N85" s="13">
        <v>11</v>
      </c>
      <c r="O85" s="13">
        <v>12.6</v>
      </c>
      <c r="P85" s="19">
        <f t="shared" si="6"/>
        <v>48</v>
      </c>
      <c r="Q85" s="14">
        <f t="shared" si="7"/>
        <v>60</v>
      </c>
      <c r="R85" s="15">
        <f t="shared" si="8"/>
        <v>114</v>
      </c>
      <c r="S85" s="5">
        <v>19</v>
      </c>
      <c r="T85" s="22" t="s">
        <v>101</v>
      </c>
    </row>
    <row r="86" spans="1:20" ht="33" customHeight="1">
      <c r="A86" s="5">
        <v>10</v>
      </c>
      <c r="B86" s="7">
        <v>59</v>
      </c>
      <c r="C86" s="7" t="s">
        <v>83</v>
      </c>
      <c r="D86" s="6">
        <v>17</v>
      </c>
      <c r="E86" s="5">
        <v>20</v>
      </c>
      <c r="F86" s="8" t="s">
        <v>371</v>
      </c>
      <c r="G86" s="5" t="s">
        <v>278</v>
      </c>
      <c r="H86" s="44" t="s">
        <v>464</v>
      </c>
      <c r="I86" s="5">
        <v>10</v>
      </c>
      <c r="J86" s="19">
        <v>135</v>
      </c>
      <c r="K86" s="14">
        <f t="shared" si="5"/>
        <v>54</v>
      </c>
      <c r="L86" s="13">
        <v>9.8</v>
      </c>
      <c r="M86" s="13">
        <v>14</v>
      </c>
      <c r="N86" s="13">
        <v>14.5</v>
      </c>
      <c r="O86" s="13">
        <v>9.6</v>
      </c>
      <c r="P86" s="19">
        <f t="shared" si="6"/>
        <v>47.9</v>
      </c>
      <c r="Q86" s="14">
        <f t="shared" si="7"/>
        <v>59.87499999999999</v>
      </c>
      <c r="R86" s="15">
        <f t="shared" si="8"/>
        <v>113.875</v>
      </c>
      <c r="S86" s="5">
        <v>20</v>
      </c>
      <c r="T86" s="22" t="s">
        <v>101</v>
      </c>
    </row>
    <row r="87" spans="1:20" ht="33" customHeight="1">
      <c r="A87" s="5">
        <v>10</v>
      </c>
      <c r="B87" s="7">
        <v>36</v>
      </c>
      <c r="C87" s="7" t="s">
        <v>287</v>
      </c>
      <c r="D87" s="6">
        <v>13</v>
      </c>
      <c r="E87" s="5">
        <v>21</v>
      </c>
      <c r="F87" s="8" t="s">
        <v>27</v>
      </c>
      <c r="G87" s="5" t="s">
        <v>246</v>
      </c>
      <c r="H87" s="44" t="s">
        <v>247</v>
      </c>
      <c r="I87" s="5">
        <v>10</v>
      </c>
      <c r="J87" s="19">
        <v>133</v>
      </c>
      <c r="K87" s="14">
        <f t="shared" si="5"/>
        <v>53.2</v>
      </c>
      <c r="L87" s="13">
        <v>10.5</v>
      </c>
      <c r="M87" s="13">
        <v>11.5</v>
      </c>
      <c r="N87" s="13">
        <v>13</v>
      </c>
      <c r="O87" s="13">
        <v>10.75</v>
      </c>
      <c r="P87" s="19">
        <f t="shared" si="6"/>
        <v>45.75</v>
      </c>
      <c r="Q87" s="14">
        <f t="shared" si="7"/>
        <v>57.1875</v>
      </c>
      <c r="R87" s="15">
        <f t="shared" si="8"/>
        <v>110.3875</v>
      </c>
      <c r="S87" s="5">
        <v>21</v>
      </c>
      <c r="T87" s="22" t="s">
        <v>101</v>
      </c>
    </row>
    <row r="88" spans="1:20" ht="33" customHeight="1">
      <c r="A88" s="5">
        <v>10</v>
      </c>
      <c r="B88" s="7">
        <v>11</v>
      </c>
      <c r="C88" s="7" t="s">
        <v>287</v>
      </c>
      <c r="D88" s="6" t="s">
        <v>89</v>
      </c>
      <c r="E88" s="5">
        <v>22</v>
      </c>
      <c r="F88" s="8" t="s">
        <v>12</v>
      </c>
      <c r="G88" s="5" t="s">
        <v>13</v>
      </c>
      <c r="H88" s="44" t="s">
        <v>465</v>
      </c>
      <c r="I88" s="5">
        <v>10</v>
      </c>
      <c r="J88" s="19">
        <v>136.5</v>
      </c>
      <c r="K88" s="14">
        <f t="shared" si="5"/>
        <v>54.6</v>
      </c>
      <c r="L88" s="13">
        <v>9.5</v>
      </c>
      <c r="M88" s="13">
        <v>14.5</v>
      </c>
      <c r="N88" s="13">
        <v>12</v>
      </c>
      <c r="O88" s="13">
        <v>8.15</v>
      </c>
      <c r="P88" s="19">
        <f t="shared" si="6"/>
        <v>44.15</v>
      </c>
      <c r="Q88" s="14">
        <f t="shared" si="7"/>
        <v>55.18749999999999</v>
      </c>
      <c r="R88" s="15">
        <f t="shared" si="8"/>
        <v>109.7875</v>
      </c>
      <c r="S88" s="5">
        <v>22</v>
      </c>
      <c r="T88" s="22"/>
    </row>
    <row r="89" spans="1:20" ht="33" customHeight="1">
      <c r="A89" s="5">
        <v>10</v>
      </c>
      <c r="B89" s="7">
        <v>49</v>
      </c>
      <c r="C89" s="7" t="s">
        <v>287</v>
      </c>
      <c r="D89" s="6" t="s">
        <v>85</v>
      </c>
      <c r="E89" s="5">
        <v>23</v>
      </c>
      <c r="F89" s="8" t="s">
        <v>414</v>
      </c>
      <c r="G89" s="5" t="s">
        <v>263</v>
      </c>
      <c r="H89" s="44" t="s">
        <v>466</v>
      </c>
      <c r="I89" s="5">
        <v>10</v>
      </c>
      <c r="J89" s="19">
        <v>139</v>
      </c>
      <c r="K89" s="14">
        <f t="shared" si="5"/>
        <v>55.6</v>
      </c>
      <c r="L89" s="13">
        <v>6</v>
      </c>
      <c r="M89" s="13">
        <v>15</v>
      </c>
      <c r="N89" s="13">
        <v>11</v>
      </c>
      <c r="O89" s="13">
        <v>11.25</v>
      </c>
      <c r="P89" s="19">
        <f t="shared" si="6"/>
        <v>43.25</v>
      </c>
      <c r="Q89" s="14">
        <f t="shared" si="7"/>
        <v>54.0625</v>
      </c>
      <c r="R89" s="15">
        <f t="shared" si="8"/>
        <v>109.6625</v>
      </c>
      <c r="S89" s="5">
        <v>23</v>
      </c>
      <c r="T89" s="22"/>
    </row>
    <row r="90" spans="1:20" ht="33" customHeight="1">
      <c r="A90" s="5">
        <v>10</v>
      </c>
      <c r="B90" s="7">
        <v>31</v>
      </c>
      <c r="C90" s="7" t="s">
        <v>84</v>
      </c>
      <c r="D90" s="6">
        <v>18</v>
      </c>
      <c r="E90" s="5">
        <v>24</v>
      </c>
      <c r="F90" s="8" t="s">
        <v>409</v>
      </c>
      <c r="G90" s="5" t="s">
        <v>232</v>
      </c>
      <c r="H90" s="44" t="s">
        <v>467</v>
      </c>
      <c r="I90" s="5">
        <v>10</v>
      </c>
      <c r="J90" s="19">
        <v>140.5</v>
      </c>
      <c r="K90" s="14">
        <f t="shared" si="5"/>
        <v>56.2</v>
      </c>
      <c r="L90" s="13">
        <v>10.4</v>
      </c>
      <c r="M90" s="13">
        <v>14.5</v>
      </c>
      <c r="N90" s="13">
        <v>10.5</v>
      </c>
      <c r="O90" s="13">
        <v>7.35</v>
      </c>
      <c r="P90" s="19">
        <f t="shared" si="6"/>
        <v>42.75</v>
      </c>
      <c r="Q90" s="14">
        <f t="shared" si="7"/>
        <v>53.4375</v>
      </c>
      <c r="R90" s="15">
        <f t="shared" si="8"/>
        <v>109.6375</v>
      </c>
      <c r="S90" s="5">
        <v>24</v>
      </c>
      <c r="T90" s="22"/>
    </row>
    <row r="91" spans="1:20" ht="33" customHeight="1">
      <c r="A91" s="5">
        <v>10</v>
      </c>
      <c r="B91" s="6" t="s">
        <v>86</v>
      </c>
      <c r="C91" s="7" t="s">
        <v>82</v>
      </c>
      <c r="D91" s="6" t="s">
        <v>92</v>
      </c>
      <c r="E91" s="5">
        <v>25</v>
      </c>
      <c r="F91" s="8" t="s">
        <v>322</v>
      </c>
      <c r="G91" s="5" t="s">
        <v>208</v>
      </c>
      <c r="H91" s="44" t="s">
        <v>468</v>
      </c>
      <c r="I91" s="5">
        <v>10</v>
      </c>
      <c r="J91" s="19">
        <v>124.75</v>
      </c>
      <c r="K91" s="14">
        <f t="shared" si="5"/>
        <v>49.9</v>
      </c>
      <c r="L91" s="13">
        <v>9.2</v>
      </c>
      <c r="M91" s="13">
        <v>13</v>
      </c>
      <c r="N91" s="13">
        <v>16</v>
      </c>
      <c r="O91" s="13">
        <v>9.45</v>
      </c>
      <c r="P91" s="19">
        <f t="shared" si="6"/>
        <v>47.650000000000006</v>
      </c>
      <c r="Q91" s="14">
        <f t="shared" si="7"/>
        <v>59.56250000000001</v>
      </c>
      <c r="R91" s="15">
        <f t="shared" si="8"/>
        <v>109.4625</v>
      </c>
      <c r="S91" s="5">
        <v>25</v>
      </c>
      <c r="T91" s="22"/>
    </row>
    <row r="92" spans="1:20" ht="33" customHeight="1">
      <c r="A92" s="5">
        <v>10</v>
      </c>
      <c r="B92" s="7">
        <v>28</v>
      </c>
      <c r="C92" s="7" t="s">
        <v>84</v>
      </c>
      <c r="D92" s="6" t="s">
        <v>86</v>
      </c>
      <c r="E92" s="5">
        <v>26</v>
      </c>
      <c r="F92" s="8" t="s">
        <v>380</v>
      </c>
      <c r="G92" s="35" t="s">
        <v>339</v>
      </c>
      <c r="H92" s="44" t="s">
        <v>381</v>
      </c>
      <c r="I92" s="5">
        <v>10</v>
      </c>
      <c r="J92" s="19">
        <v>139.75</v>
      </c>
      <c r="K92" s="14">
        <f t="shared" si="5"/>
        <v>55.9</v>
      </c>
      <c r="L92" s="13">
        <v>6.4</v>
      </c>
      <c r="M92" s="13">
        <v>13.5</v>
      </c>
      <c r="N92" s="13">
        <v>11</v>
      </c>
      <c r="O92" s="13">
        <v>11.75</v>
      </c>
      <c r="P92" s="19">
        <f t="shared" si="6"/>
        <v>42.65</v>
      </c>
      <c r="Q92" s="14">
        <f t="shared" si="7"/>
        <v>53.31249999999999</v>
      </c>
      <c r="R92" s="15">
        <f t="shared" si="8"/>
        <v>109.21249999999999</v>
      </c>
      <c r="S92" s="5">
        <v>26</v>
      </c>
      <c r="T92" s="22"/>
    </row>
    <row r="93" spans="1:20" ht="33" customHeight="1">
      <c r="A93" s="5">
        <v>10</v>
      </c>
      <c r="B93" s="7">
        <v>54</v>
      </c>
      <c r="C93" s="7" t="s">
        <v>84</v>
      </c>
      <c r="D93" s="6">
        <v>14</v>
      </c>
      <c r="E93" s="5">
        <v>27</v>
      </c>
      <c r="F93" s="8" t="s">
        <v>404</v>
      </c>
      <c r="G93" s="5" t="s">
        <v>405</v>
      </c>
      <c r="H93" s="44" t="s">
        <v>469</v>
      </c>
      <c r="I93" s="5">
        <v>10</v>
      </c>
      <c r="J93" s="19">
        <v>124</v>
      </c>
      <c r="K93" s="14">
        <f t="shared" si="5"/>
        <v>49.6</v>
      </c>
      <c r="L93" s="13">
        <v>11.65</v>
      </c>
      <c r="M93" s="13">
        <v>11.5</v>
      </c>
      <c r="N93" s="13">
        <v>12.5</v>
      </c>
      <c r="O93" s="13">
        <v>12</v>
      </c>
      <c r="P93" s="19">
        <f t="shared" si="6"/>
        <v>47.65</v>
      </c>
      <c r="Q93" s="14">
        <f t="shared" si="7"/>
        <v>59.56249999999999</v>
      </c>
      <c r="R93" s="15">
        <f t="shared" si="8"/>
        <v>109.1625</v>
      </c>
      <c r="S93" s="5">
        <v>27</v>
      </c>
      <c r="T93" s="22"/>
    </row>
    <row r="94" spans="1:20" ht="33" customHeight="1">
      <c r="A94" s="5">
        <v>10</v>
      </c>
      <c r="B94" s="6" t="s">
        <v>89</v>
      </c>
      <c r="C94" s="7" t="s">
        <v>82</v>
      </c>
      <c r="D94" s="6" t="s">
        <v>90</v>
      </c>
      <c r="E94" s="5">
        <v>28</v>
      </c>
      <c r="F94" s="8" t="s">
        <v>320</v>
      </c>
      <c r="G94" s="5" t="s">
        <v>208</v>
      </c>
      <c r="H94" s="44" t="s">
        <v>468</v>
      </c>
      <c r="I94" s="5">
        <v>10</v>
      </c>
      <c r="J94" s="19">
        <v>134</v>
      </c>
      <c r="K94" s="14">
        <f t="shared" si="5"/>
        <v>53.6</v>
      </c>
      <c r="L94" s="13">
        <v>8.4</v>
      </c>
      <c r="M94" s="13">
        <v>9.5</v>
      </c>
      <c r="N94" s="13">
        <v>16.5</v>
      </c>
      <c r="O94" s="13">
        <v>9.85</v>
      </c>
      <c r="P94" s="19">
        <f t="shared" si="6"/>
        <v>44.25</v>
      </c>
      <c r="Q94" s="14">
        <f t="shared" si="7"/>
        <v>55.3125</v>
      </c>
      <c r="R94" s="15">
        <f t="shared" si="8"/>
        <v>108.9125</v>
      </c>
      <c r="S94" s="5">
        <v>28</v>
      </c>
      <c r="T94" s="22"/>
    </row>
    <row r="95" spans="1:20" ht="33" customHeight="1">
      <c r="A95" s="5">
        <v>10</v>
      </c>
      <c r="B95" s="7">
        <v>34</v>
      </c>
      <c r="C95" s="7" t="s">
        <v>82</v>
      </c>
      <c r="D95" s="6" t="s">
        <v>93</v>
      </c>
      <c r="E95" s="5">
        <v>29</v>
      </c>
      <c r="F95" s="8" t="s">
        <v>323</v>
      </c>
      <c r="G95" s="5" t="s">
        <v>324</v>
      </c>
      <c r="H95" s="44" t="s">
        <v>470</v>
      </c>
      <c r="I95" s="5">
        <v>10</v>
      </c>
      <c r="J95" s="19">
        <v>135.5</v>
      </c>
      <c r="K95" s="14">
        <f t="shared" si="5"/>
        <v>54.2</v>
      </c>
      <c r="L95" s="13">
        <v>8.2</v>
      </c>
      <c r="M95" s="13">
        <v>14</v>
      </c>
      <c r="N95" s="13">
        <v>13.5</v>
      </c>
      <c r="O95" s="13">
        <v>6.45</v>
      </c>
      <c r="P95" s="19">
        <f t="shared" si="6"/>
        <v>42.150000000000006</v>
      </c>
      <c r="Q95" s="14">
        <f t="shared" si="7"/>
        <v>52.68750000000001</v>
      </c>
      <c r="R95" s="15">
        <f t="shared" si="8"/>
        <v>106.88750000000002</v>
      </c>
      <c r="S95" s="5">
        <v>29</v>
      </c>
      <c r="T95" s="22"/>
    </row>
    <row r="96" spans="1:20" ht="33" customHeight="1">
      <c r="A96" s="5">
        <v>10</v>
      </c>
      <c r="B96" s="7">
        <v>82</v>
      </c>
      <c r="C96" s="7" t="s">
        <v>82</v>
      </c>
      <c r="D96" s="6" t="s">
        <v>88</v>
      </c>
      <c r="E96" s="5">
        <v>30</v>
      </c>
      <c r="F96" s="8" t="s">
        <v>316</v>
      </c>
      <c r="G96" s="5" t="s">
        <v>317</v>
      </c>
      <c r="H96" s="44" t="s">
        <v>471</v>
      </c>
      <c r="I96" s="5">
        <v>10</v>
      </c>
      <c r="J96" s="19">
        <v>124.5</v>
      </c>
      <c r="K96" s="14">
        <f t="shared" si="5"/>
        <v>49.8</v>
      </c>
      <c r="L96" s="13">
        <v>12.1</v>
      </c>
      <c r="M96" s="13">
        <v>12.5</v>
      </c>
      <c r="N96" s="13">
        <v>11.5</v>
      </c>
      <c r="O96" s="13">
        <v>9.25</v>
      </c>
      <c r="P96" s="19">
        <f t="shared" si="6"/>
        <v>45.35</v>
      </c>
      <c r="Q96" s="14">
        <f t="shared" si="7"/>
        <v>56.6875</v>
      </c>
      <c r="R96" s="15">
        <f t="shared" si="8"/>
        <v>106.4875</v>
      </c>
      <c r="S96" s="5">
        <v>30</v>
      </c>
      <c r="T96" s="22"/>
    </row>
    <row r="97" spans="1:20" ht="33" customHeight="1">
      <c r="A97" s="5">
        <v>10</v>
      </c>
      <c r="B97" s="7">
        <v>26</v>
      </c>
      <c r="C97" s="7" t="s">
        <v>83</v>
      </c>
      <c r="D97" s="6">
        <v>16</v>
      </c>
      <c r="E97" s="5">
        <v>31</v>
      </c>
      <c r="F97" s="8" t="s">
        <v>370</v>
      </c>
      <c r="G97" s="5" t="s">
        <v>219</v>
      </c>
      <c r="H97" s="44" t="s">
        <v>297</v>
      </c>
      <c r="I97" s="5">
        <v>10</v>
      </c>
      <c r="J97" s="19">
        <v>118.75</v>
      </c>
      <c r="K97" s="14">
        <f t="shared" si="5"/>
        <v>47.5</v>
      </c>
      <c r="L97" s="13">
        <v>7.2</v>
      </c>
      <c r="M97" s="13">
        <v>19.5</v>
      </c>
      <c r="N97" s="13">
        <v>11.5</v>
      </c>
      <c r="O97" s="13">
        <v>8.55</v>
      </c>
      <c r="P97" s="19">
        <f t="shared" si="6"/>
        <v>46.75</v>
      </c>
      <c r="Q97" s="14">
        <f t="shared" si="7"/>
        <v>58.4375</v>
      </c>
      <c r="R97" s="15">
        <f t="shared" si="8"/>
        <v>105.9375</v>
      </c>
      <c r="S97" s="5">
        <v>31</v>
      </c>
      <c r="T97" s="22"/>
    </row>
    <row r="98" spans="1:20" ht="33" customHeight="1">
      <c r="A98" s="5">
        <v>10</v>
      </c>
      <c r="B98" s="7">
        <v>69</v>
      </c>
      <c r="C98" s="7" t="s">
        <v>83</v>
      </c>
      <c r="D98" s="6" t="s">
        <v>92</v>
      </c>
      <c r="E98" s="5">
        <v>32</v>
      </c>
      <c r="F98" s="8" t="s">
        <v>361</v>
      </c>
      <c r="G98" s="5" t="s">
        <v>344</v>
      </c>
      <c r="H98" s="44" t="s">
        <v>462</v>
      </c>
      <c r="I98" s="5">
        <v>10</v>
      </c>
      <c r="J98" s="19">
        <v>129.5</v>
      </c>
      <c r="K98" s="14">
        <f t="shared" si="5"/>
        <v>51.8</v>
      </c>
      <c r="L98" s="13">
        <v>6.7</v>
      </c>
      <c r="M98" s="13">
        <v>14.5</v>
      </c>
      <c r="N98" s="13">
        <v>12.5</v>
      </c>
      <c r="O98" s="13">
        <v>8.95</v>
      </c>
      <c r="P98" s="19">
        <f t="shared" si="6"/>
        <v>42.650000000000006</v>
      </c>
      <c r="Q98" s="14">
        <f t="shared" si="7"/>
        <v>53.31250000000001</v>
      </c>
      <c r="R98" s="15">
        <f t="shared" si="8"/>
        <v>105.11250000000001</v>
      </c>
      <c r="S98" s="5">
        <v>32</v>
      </c>
      <c r="T98" s="22"/>
    </row>
    <row r="99" spans="1:20" ht="33" customHeight="1">
      <c r="A99" s="5">
        <v>10</v>
      </c>
      <c r="B99" s="7">
        <v>46</v>
      </c>
      <c r="C99" s="7" t="s">
        <v>84</v>
      </c>
      <c r="D99" s="6" t="s">
        <v>90</v>
      </c>
      <c r="E99" s="5">
        <v>33</v>
      </c>
      <c r="F99" s="8" t="s">
        <v>388</v>
      </c>
      <c r="G99" s="5" t="s">
        <v>389</v>
      </c>
      <c r="H99" s="44" t="s">
        <v>472</v>
      </c>
      <c r="I99" s="5">
        <v>10</v>
      </c>
      <c r="J99" s="19">
        <v>136.75</v>
      </c>
      <c r="K99" s="14">
        <f aca="true" t="shared" si="9" ref="K99:K130">J99/2.5</f>
        <v>54.7</v>
      </c>
      <c r="L99" s="13">
        <v>10.95</v>
      </c>
      <c r="M99" s="13">
        <v>11.5</v>
      </c>
      <c r="N99" s="13">
        <v>10</v>
      </c>
      <c r="O99" s="13">
        <v>7.35</v>
      </c>
      <c r="P99" s="19">
        <f t="shared" si="6"/>
        <v>39.800000000000004</v>
      </c>
      <c r="Q99" s="14">
        <f t="shared" si="7"/>
        <v>49.75</v>
      </c>
      <c r="R99" s="15">
        <f t="shared" si="8"/>
        <v>104.45</v>
      </c>
      <c r="S99" s="5">
        <v>33</v>
      </c>
      <c r="T99" s="22"/>
    </row>
    <row r="100" spans="1:20" ht="33" customHeight="1">
      <c r="A100" s="5">
        <v>10</v>
      </c>
      <c r="B100" s="7">
        <v>42</v>
      </c>
      <c r="C100" s="7" t="s">
        <v>287</v>
      </c>
      <c r="D100" s="6">
        <v>15</v>
      </c>
      <c r="E100" s="5">
        <v>34</v>
      </c>
      <c r="F100" s="33" t="s">
        <v>29</v>
      </c>
      <c r="G100" s="36" t="s">
        <v>210</v>
      </c>
      <c r="H100" s="44" t="s">
        <v>285</v>
      </c>
      <c r="I100" s="5">
        <v>10</v>
      </c>
      <c r="J100" s="19">
        <v>140</v>
      </c>
      <c r="K100" s="14">
        <f t="shared" si="9"/>
        <v>56</v>
      </c>
      <c r="L100" s="13">
        <v>5.9</v>
      </c>
      <c r="M100" s="13">
        <v>11.5</v>
      </c>
      <c r="N100" s="13">
        <v>9</v>
      </c>
      <c r="O100" s="13">
        <v>12.25</v>
      </c>
      <c r="P100" s="19">
        <f t="shared" si="6"/>
        <v>38.65</v>
      </c>
      <c r="Q100" s="14">
        <f t="shared" si="7"/>
        <v>48.31249999999999</v>
      </c>
      <c r="R100" s="15">
        <f t="shared" si="8"/>
        <v>104.3125</v>
      </c>
      <c r="S100" s="5">
        <v>34</v>
      </c>
      <c r="T100" s="22"/>
    </row>
    <row r="101" spans="1:20" ht="33" customHeight="1">
      <c r="A101" s="5">
        <v>10</v>
      </c>
      <c r="B101" s="7">
        <v>18</v>
      </c>
      <c r="C101" s="7" t="s">
        <v>82</v>
      </c>
      <c r="D101" s="6" t="s">
        <v>86</v>
      </c>
      <c r="E101" s="5">
        <v>35</v>
      </c>
      <c r="F101" s="8" t="s">
        <v>312</v>
      </c>
      <c r="G101" s="5" t="s">
        <v>278</v>
      </c>
      <c r="H101" s="44" t="s">
        <v>313</v>
      </c>
      <c r="I101" s="17">
        <v>9</v>
      </c>
      <c r="J101" s="19">
        <v>127</v>
      </c>
      <c r="K101" s="14">
        <f t="shared" si="9"/>
        <v>50.8</v>
      </c>
      <c r="L101" s="13">
        <v>9.4</v>
      </c>
      <c r="M101" s="13">
        <v>16.5</v>
      </c>
      <c r="N101" s="13">
        <v>9.75</v>
      </c>
      <c r="O101" s="13">
        <v>6.75</v>
      </c>
      <c r="P101" s="19">
        <f t="shared" si="6"/>
        <v>42.4</v>
      </c>
      <c r="Q101" s="14">
        <f t="shared" si="7"/>
        <v>52.99999999999999</v>
      </c>
      <c r="R101" s="15">
        <f t="shared" si="8"/>
        <v>103.79999999999998</v>
      </c>
      <c r="S101" s="5">
        <v>35</v>
      </c>
      <c r="T101" s="22"/>
    </row>
    <row r="102" spans="1:20" ht="33" customHeight="1">
      <c r="A102" s="5">
        <v>10</v>
      </c>
      <c r="B102" s="7">
        <v>29</v>
      </c>
      <c r="C102" s="7" t="s">
        <v>83</v>
      </c>
      <c r="D102" s="6">
        <v>19</v>
      </c>
      <c r="E102" s="5">
        <v>36</v>
      </c>
      <c r="F102" s="33" t="s">
        <v>374</v>
      </c>
      <c r="G102" s="5" t="s">
        <v>210</v>
      </c>
      <c r="H102" s="44" t="s">
        <v>285</v>
      </c>
      <c r="I102" s="5">
        <v>10</v>
      </c>
      <c r="J102" s="19">
        <v>122.25</v>
      </c>
      <c r="K102" s="14">
        <f t="shared" si="9"/>
        <v>48.9</v>
      </c>
      <c r="L102" s="13">
        <v>7.5</v>
      </c>
      <c r="M102" s="13">
        <v>20</v>
      </c>
      <c r="N102" s="13">
        <v>8.5</v>
      </c>
      <c r="O102" s="13">
        <v>7.4</v>
      </c>
      <c r="P102" s="19">
        <f t="shared" si="6"/>
        <v>43.4</v>
      </c>
      <c r="Q102" s="14">
        <f t="shared" si="7"/>
        <v>54.24999999999999</v>
      </c>
      <c r="R102" s="15">
        <f t="shared" si="8"/>
        <v>103.14999999999999</v>
      </c>
      <c r="S102" s="5">
        <v>36</v>
      </c>
      <c r="T102" s="22"/>
    </row>
    <row r="103" spans="1:20" ht="33" customHeight="1">
      <c r="A103" s="5">
        <v>10</v>
      </c>
      <c r="B103" s="7">
        <v>76</v>
      </c>
      <c r="C103" s="7" t="s">
        <v>83</v>
      </c>
      <c r="D103" s="6" t="s">
        <v>85</v>
      </c>
      <c r="E103" s="5">
        <v>37</v>
      </c>
      <c r="F103" s="8" t="s">
        <v>352</v>
      </c>
      <c r="G103" s="5" t="s">
        <v>219</v>
      </c>
      <c r="H103" s="44" t="s">
        <v>297</v>
      </c>
      <c r="I103" s="5">
        <v>10</v>
      </c>
      <c r="J103" s="19">
        <v>119.25</v>
      </c>
      <c r="K103" s="14">
        <f t="shared" si="9"/>
        <v>47.7</v>
      </c>
      <c r="L103" s="13">
        <v>6.7</v>
      </c>
      <c r="M103" s="13">
        <v>15.5</v>
      </c>
      <c r="N103" s="13">
        <v>12.5</v>
      </c>
      <c r="O103" s="13">
        <v>9.1</v>
      </c>
      <c r="P103" s="19">
        <f t="shared" si="6"/>
        <v>43.800000000000004</v>
      </c>
      <c r="Q103" s="14">
        <f t="shared" si="7"/>
        <v>54.75</v>
      </c>
      <c r="R103" s="15">
        <f t="shared" si="8"/>
        <v>102.45</v>
      </c>
      <c r="S103" s="5">
        <v>37</v>
      </c>
      <c r="T103" s="22"/>
    </row>
    <row r="104" spans="1:20" ht="33" customHeight="1">
      <c r="A104" s="5">
        <v>10</v>
      </c>
      <c r="B104" s="7">
        <v>44</v>
      </c>
      <c r="C104" s="7" t="s">
        <v>83</v>
      </c>
      <c r="D104" s="6">
        <v>21</v>
      </c>
      <c r="E104" s="5">
        <v>38</v>
      </c>
      <c r="F104" s="8" t="s">
        <v>377</v>
      </c>
      <c r="G104" s="5" t="s">
        <v>221</v>
      </c>
      <c r="H104" s="44" t="s">
        <v>378</v>
      </c>
      <c r="I104" s="5">
        <v>10</v>
      </c>
      <c r="J104" s="19">
        <v>117.5</v>
      </c>
      <c r="K104" s="14">
        <f t="shared" si="9"/>
        <v>47</v>
      </c>
      <c r="L104" s="13">
        <v>9.2</v>
      </c>
      <c r="M104" s="13">
        <v>14</v>
      </c>
      <c r="N104" s="13">
        <v>11.5</v>
      </c>
      <c r="O104" s="13">
        <v>9.45</v>
      </c>
      <c r="P104" s="19">
        <f t="shared" si="6"/>
        <v>44.150000000000006</v>
      </c>
      <c r="Q104" s="14">
        <f t="shared" si="7"/>
        <v>55.18750000000001</v>
      </c>
      <c r="R104" s="15">
        <f t="shared" si="8"/>
        <v>102.1875</v>
      </c>
      <c r="S104" s="5">
        <v>38</v>
      </c>
      <c r="T104" s="22"/>
    </row>
    <row r="105" spans="1:20" ht="33" customHeight="1">
      <c r="A105" s="5">
        <v>10</v>
      </c>
      <c r="B105" s="7">
        <v>40</v>
      </c>
      <c r="C105" s="7" t="s">
        <v>287</v>
      </c>
      <c r="D105" s="6">
        <v>19</v>
      </c>
      <c r="E105" s="5">
        <v>39</v>
      </c>
      <c r="F105" s="8" t="s">
        <v>35</v>
      </c>
      <c r="G105" s="5" t="s">
        <v>202</v>
      </c>
      <c r="H105" s="44" t="s">
        <v>473</v>
      </c>
      <c r="I105" s="5">
        <v>10</v>
      </c>
      <c r="J105" s="19">
        <v>141.75</v>
      </c>
      <c r="K105" s="14">
        <f t="shared" si="9"/>
        <v>56.7</v>
      </c>
      <c r="L105" s="13">
        <v>7.6</v>
      </c>
      <c r="M105" s="13">
        <v>6</v>
      </c>
      <c r="N105" s="13">
        <v>11.5</v>
      </c>
      <c r="O105" s="13">
        <v>10.7</v>
      </c>
      <c r="P105" s="19">
        <f t="shared" si="6"/>
        <v>35.8</v>
      </c>
      <c r="Q105" s="14">
        <f t="shared" si="7"/>
        <v>44.74999999999999</v>
      </c>
      <c r="R105" s="15">
        <f t="shared" si="8"/>
        <v>101.44999999999999</v>
      </c>
      <c r="S105" s="5">
        <v>39</v>
      </c>
      <c r="T105" s="22"/>
    </row>
    <row r="106" spans="1:20" ht="33" customHeight="1">
      <c r="A106" s="5">
        <v>10</v>
      </c>
      <c r="B106" s="7">
        <v>22</v>
      </c>
      <c r="C106" s="7" t="s">
        <v>84</v>
      </c>
      <c r="D106" s="6">
        <v>15</v>
      </c>
      <c r="E106" s="5">
        <v>40</v>
      </c>
      <c r="F106" s="8" t="s">
        <v>406</v>
      </c>
      <c r="G106" s="5" t="s">
        <v>317</v>
      </c>
      <c r="H106" s="44" t="s">
        <v>474</v>
      </c>
      <c r="I106" s="5">
        <v>10</v>
      </c>
      <c r="J106" s="19">
        <v>121</v>
      </c>
      <c r="K106" s="14">
        <f t="shared" si="9"/>
        <v>48.4</v>
      </c>
      <c r="L106" s="13">
        <v>7.1</v>
      </c>
      <c r="M106" s="13">
        <v>13</v>
      </c>
      <c r="N106" s="13">
        <v>11.5</v>
      </c>
      <c r="O106" s="13">
        <v>10.35</v>
      </c>
      <c r="P106" s="19">
        <f t="shared" si="6"/>
        <v>41.95</v>
      </c>
      <c r="Q106" s="14">
        <f t="shared" si="7"/>
        <v>52.4375</v>
      </c>
      <c r="R106" s="15">
        <f t="shared" si="8"/>
        <v>100.8375</v>
      </c>
      <c r="S106" s="5">
        <v>40</v>
      </c>
      <c r="T106" s="22"/>
    </row>
    <row r="107" spans="1:20" ht="33" customHeight="1">
      <c r="A107" s="5">
        <v>10</v>
      </c>
      <c r="B107" s="7">
        <v>77</v>
      </c>
      <c r="C107" s="7" t="s">
        <v>83</v>
      </c>
      <c r="D107" s="6" t="s">
        <v>91</v>
      </c>
      <c r="E107" s="5">
        <v>41</v>
      </c>
      <c r="F107" s="8" t="s">
        <v>359</v>
      </c>
      <c r="G107" s="5" t="s">
        <v>360</v>
      </c>
      <c r="H107" s="44" t="s">
        <v>475</v>
      </c>
      <c r="I107" s="5">
        <v>10</v>
      </c>
      <c r="J107" s="19">
        <v>129.5</v>
      </c>
      <c r="K107" s="14">
        <f t="shared" si="9"/>
        <v>51.8</v>
      </c>
      <c r="L107" s="13">
        <v>6.1</v>
      </c>
      <c r="M107" s="13">
        <v>11</v>
      </c>
      <c r="N107" s="13">
        <v>10.5</v>
      </c>
      <c r="O107" s="13">
        <v>11.6</v>
      </c>
      <c r="P107" s="19">
        <f t="shared" si="6"/>
        <v>39.2</v>
      </c>
      <c r="Q107" s="14">
        <f t="shared" si="7"/>
        <v>49</v>
      </c>
      <c r="R107" s="15">
        <f t="shared" si="8"/>
        <v>100.8</v>
      </c>
      <c r="S107" s="5">
        <v>41</v>
      </c>
      <c r="T107" s="22"/>
    </row>
    <row r="108" spans="1:20" ht="33" customHeight="1">
      <c r="A108" s="5">
        <v>10</v>
      </c>
      <c r="B108" s="7">
        <v>52</v>
      </c>
      <c r="C108" s="7" t="s">
        <v>84</v>
      </c>
      <c r="D108" s="6">
        <v>21</v>
      </c>
      <c r="E108" s="5">
        <v>42</v>
      </c>
      <c r="F108" s="8" t="s">
        <v>412</v>
      </c>
      <c r="G108" s="5" t="s">
        <v>413</v>
      </c>
      <c r="H108" s="44" t="s">
        <v>476</v>
      </c>
      <c r="I108" s="5">
        <v>10</v>
      </c>
      <c r="J108" s="19">
        <v>132.25</v>
      </c>
      <c r="K108" s="14">
        <f t="shared" si="9"/>
        <v>52.9</v>
      </c>
      <c r="L108" s="13">
        <v>4.5</v>
      </c>
      <c r="M108" s="13">
        <v>18.5</v>
      </c>
      <c r="N108" s="13">
        <v>7.5</v>
      </c>
      <c r="O108" s="13">
        <v>7.75</v>
      </c>
      <c r="P108" s="19">
        <f t="shared" si="6"/>
        <v>38.25</v>
      </c>
      <c r="Q108" s="14">
        <f t="shared" si="7"/>
        <v>47.8125</v>
      </c>
      <c r="R108" s="15">
        <f t="shared" si="8"/>
        <v>100.7125</v>
      </c>
      <c r="S108" s="5">
        <v>42</v>
      </c>
      <c r="T108" s="22"/>
    </row>
    <row r="109" spans="1:20" ht="33" customHeight="1">
      <c r="A109" s="5">
        <v>10</v>
      </c>
      <c r="B109" s="7">
        <v>12</v>
      </c>
      <c r="C109" s="7" t="s">
        <v>82</v>
      </c>
      <c r="D109" s="6">
        <v>14</v>
      </c>
      <c r="E109" s="5">
        <v>43</v>
      </c>
      <c r="F109" s="8" t="s">
        <v>333</v>
      </c>
      <c r="G109" s="5" t="s">
        <v>334</v>
      </c>
      <c r="H109" s="44" t="s">
        <v>335</v>
      </c>
      <c r="I109" s="5">
        <v>10</v>
      </c>
      <c r="J109" s="19">
        <v>146.75</v>
      </c>
      <c r="K109" s="14">
        <f t="shared" si="9"/>
        <v>58.7</v>
      </c>
      <c r="L109" s="13">
        <v>9.5</v>
      </c>
      <c r="M109" s="13">
        <v>12</v>
      </c>
      <c r="N109" s="13">
        <v>7</v>
      </c>
      <c r="O109" s="13">
        <v>5.1</v>
      </c>
      <c r="P109" s="19">
        <f t="shared" si="6"/>
        <v>33.6</v>
      </c>
      <c r="Q109" s="14">
        <f t="shared" si="7"/>
        <v>42</v>
      </c>
      <c r="R109" s="15">
        <f t="shared" si="8"/>
        <v>100.7</v>
      </c>
      <c r="S109" s="5">
        <v>43</v>
      </c>
      <c r="T109" s="22"/>
    </row>
    <row r="110" spans="1:20" ht="33" customHeight="1">
      <c r="A110" s="5">
        <v>10</v>
      </c>
      <c r="B110" s="7">
        <v>48</v>
      </c>
      <c r="C110" s="7" t="s">
        <v>287</v>
      </c>
      <c r="D110" s="6">
        <v>14</v>
      </c>
      <c r="E110" s="5">
        <v>44</v>
      </c>
      <c r="F110" s="8" t="s">
        <v>28</v>
      </c>
      <c r="G110" s="5" t="s">
        <v>357</v>
      </c>
      <c r="H110" s="44" t="s">
        <v>477</v>
      </c>
      <c r="I110" s="5">
        <v>10</v>
      </c>
      <c r="J110" s="19">
        <v>128.25</v>
      </c>
      <c r="K110" s="14">
        <f t="shared" si="9"/>
        <v>51.3</v>
      </c>
      <c r="L110" s="13">
        <v>8</v>
      </c>
      <c r="M110" s="13">
        <v>11</v>
      </c>
      <c r="N110" s="13">
        <v>11.5</v>
      </c>
      <c r="O110" s="13">
        <v>8.7</v>
      </c>
      <c r="P110" s="19">
        <f t="shared" si="6"/>
        <v>39.2</v>
      </c>
      <c r="Q110" s="14">
        <f t="shared" si="7"/>
        <v>49</v>
      </c>
      <c r="R110" s="15">
        <f t="shared" si="8"/>
        <v>100.3</v>
      </c>
      <c r="S110" s="5">
        <v>44</v>
      </c>
      <c r="T110" s="22"/>
    </row>
    <row r="111" spans="1:20" ht="33" customHeight="1">
      <c r="A111" s="5">
        <v>10</v>
      </c>
      <c r="B111" s="7">
        <v>75</v>
      </c>
      <c r="C111" s="7" t="s">
        <v>83</v>
      </c>
      <c r="D111" s="6" t="s">
        <v>87</v>
      </c>
      <c r="E111" s="5">
        <v>45</v>
      </c>
      <c r="F111" s="8" t="s">
        <v>355</v>
      </c>
      <c r="G111" s="5" t="s">
        <v>240</v>
      </c>
      <c r="H111" s="44" t="s">
        <v>478</v>
      </c>
      <c r="I111" s="5">
        <v>10</v>
      </c>
      <c r="J111" s="19">
        <v>124.5</v>
      </c>
      <c r="K111" s="14">
        <f t="shared" si="9"/>
        <v>49.8</v>
      </c>
      <c r="L111" s="13">
        <v>4.7</v>
      </c>
      <c r="M111" s="13">
        <v>15</v>
      </c>
      <c r="N111" s="13">
        <v>15</v>
      </c>
      <c r="O111" s="13">
        <v>4.6</v>
      </c>
      <c r="P111" s="19">
        <f t="shared" si="6"/>
        <v>39.300000000000004</v>
      </c>
      <c r="Q111" s="14">
        <f t="shared" si="7"/>
        <v>49.125</v>
      </c>
      <c r="R111" s="15">
        <f t="shared" si="8"/>
        <v>98.925</v>
      </c>
      <c r="S111" s="5">
        <v>45</v>
      </c>
      <c r="T111" s="22"/>
    </row>
    <row r="112" spans="1:20" ht="33" customHeight="1">
      <c r="A112" s="5">
        <v>10</v>
      </c>
      <c r="B112" s="7">
        <v>23</v>
      </c>
      <c r="C112" s="7" t="s">
        <v>84</v>
      </c>
      <c r="D112" s="6">
        <v>10</v>
      </c>
      <c r="E112" s="5">
        <v>46</v>
      </c>
      <c r="F112" s="8" t="s">
        <v>396</v>
      </c>
      <c r="G112" s="5" t="s">
        <v>252</v>
      </c>
      <c r="H112" s="44" t="s">
        <v>479</v>
      </c>
      <c r="I112" s="5">
        <v>10</v>
      </c>
      <c r="J112" s="19">
        <v>135</v>
      </c>
      <c r="K112" s="14">
        <f t="shared" si="9"/>
        <v>54</v>
      </c>
      <c r="L112" s="13">
        <v>5.5</v>
      </c>
      <c r="M112" s="13">
        <v>15</v>
      </c>
      <c r="N112" s="13">
        <v>7</v>
      </c>
      <c r="O112" s="13">
        <v>8.2</v>
      </c>
      <c r="P112" s="19">
        <f t="shared" si="6"/>
        <v>35.7</v>
      </c>
      <c r="Q112" s="14">
        <f t="shared" si="7"/>
        <v>44.625</v>
      </c>
      <c r="R112" s="15">
        <f t="shared" si="8"/>
        <v>98.625</v>
      </c>
      <c r="S112" s="5">
        <v>46</v>
      </c>
      <c r="T112" s="22"/>
    </row>
    <row r="113" spans="1:20" ht="33" customHeight="1">
      <c r="A113" s="5">
        <v>10</v>
      </c>
      <c r="B113" s="7">
        <v>63</v>
      </c>
      <c r="C113" s="7" t="s">
        <v>287</v>
      </c>
      <c r="D113" s="6">
        <v>20</v>
      </c>
      <c r="E113" s="5">
        <v>47</v>
      </c>
      <c r="F113" s="8" t="s">
        <v>95</v>
      </c>
      <c r="G113" s="5" t="s">
        <v>324</v>
      </c>
      <c r="H113" s="44" t="s">
        <v>36</v>
      </c>
      <c r="I113" s="5">
        <v>10</v>
      </c>
      <c r="J113" s="19">
        <v>129.75</v>
      </c>
      <c r="K113" s="14">
        <f t="shared" si="9"/>
        <v>51.9</v>
      </c>
      <c r="L113" s="13">
        <v>11.6</v>
      </c>
      <c r="M113" s="13">
        <v>5.5</v>
      </c>
      <c r="N113" s="13">
        <v>11.5</v>
      </c>
      <c r="O113" s="13">
        <v>8.55</v>
      </c>
      <c r="P113" s="19">
        <f t="shared" si="6"/>
        <v>37.150000000000006</v>
      </c>
      <c r="Q113" s="14">
        <f t="shared" si="7"/>
        <v>46.43750000000001</v>
      </c>
      <c r="R113" s="15">
        <f t="shared" si="8"/>
        <v>98.3375</v>
      </c>
      <c r="S113" s="5">
        <v>47</v>
      </c>
      <c r="T113" s="22"/>
    </row>
    <row r="114" spans="1:20" ht="33" customHeight="1">
      <c r="A114" s="5">
        <v>10</v>
      </c>
      <c r="B114" s="7">
        <v>20</v>
      </c>
      <c r="C114" s="7" t="s">
        <v>287</v>
      </c>
      <c r="D114" s="6">
        <v>21</v>
      </c>
      <c r="E114" s="5">
        <v>48</v>
      </c>
      <c r="F114" s="8" t="s">
        <v>37</v>
      </c>
      <c r="G114" s="5" t="s">
        <v>317</v>
      </c>
      <c r="H114" s="44" t="s">
        <v>480</v>
      </c>
      <c r="I114" s="5">
        <v>10</v>
      </c>
      <c r="J114" s="19">
        <v>135.25</v>
      </c>
      <c r="K114" s="14">
        <f t="shared" si="9"/>
        <v>54.1</v>
      </c>
      <c r="L114" s="13">
        <v>2</v>
      </c>
      <c r="M114" s="13">
        <v>20</v>
      </c>
      <c r="N114" s="13">
        <v>7</v>
      </c>
      <c r="O114" s="13">
        <v>6.2</v>
      </c>
      <c r="P114" s="19">
        <f t="shared" si="6"/>
        <v>35.2</v>
      </c>
      <c r="Q114" s="14">
        <f t="shared" si="7"/>
        <v>44</v>
      </c>
      <c r="R114" s="15">
        <f t="shared" si="8"/>
        <v>98.1</v>
      </c>
      <c r="S114" s="5">
        <v>48</v>
      </c>
      <c r="T114" s="22"/>
    </row>
    <row r="115" spans="1:20" ht="33" customHeight="1">
      <c r="A115" s="5">
        <v>10</v>
      </c>
      <c r="B115" s="7">
        <v>25</v>
      </c>
      <c r="C115" s="7" t="s">
        <v>287</v>
      </c>
      <c r="D115" s="6" t="s">
        <v>88</v>
      </c>
      <c r="E115" s="5">
        <v>49</v>
      </c>
      <c r="F115" s="8" t="s">
        <v>11</v>
      </c>
      <c r="G115" s="5" t="s">
        <v>216</v>
      </c>
      <c r="H115" s="44" t="s">
        <v>481</v>
      </c>
      <c r="I115" s="5">
        <v>10</v>
      </c>
      <c r="J115" s="19">
        <v>135.75</v>
      </c>
      <c r="K115" s="14">
        <f t="shared" si="9"/>
        <v>54.3</v>
      </c>
      <c r="L115" s="13">
        <v>5.5</v>
      </c>
      <c r="M115" s="13">
        <v>11</v>
      </c>
      <c r="N115" s="13">
        <v>8.5</v>
      </c>
      <c r="O115" s="13">
        <v>9.15</v>
      </c>
      <c r="P115" s="19">
        <f t="shared" si="6"/>
        <v>34.15</v>
      </c>
      <c r="Q115" s="14">
        <f t="shared" si="7"/>
        <v>42.68749999999999</v>
      </c>
      <c r="R115" s="15">
        <f t="shared" si="8"/>
        <v>96.98749999999998</v>
      </c>
      <c r="S115" s="5">
        <v>49</v>
      </c>
      <c r="T115" s="22"/>
    </row>
    <row r="116" spans="1:20" ht="33" customHeight="1">
      <c r="A116" s="5">
        <v>10</v>
      </c>
      <c r="B116" s="7">
        <v>53</v>
      </c>
      <c r="C116" s="7" t="s">
        <v>84</v>
      </c>
      <c r="D116" s="6">
        <v>13</v>
      </c>
      <c r="E116" s="5">
        <v>50</v>
      </c>
      <c r="F116" s="8" t="s">
        <v>401</v>
      </c>
      <c r="G116" s="5" t="s">
        <v>402</v>
      </c>
      <c r="H116" s="44" t="s">
        <v>403</v>
      </c>
      <c r="I116" s="5">
        <v>10</v>
      </c>
      <c r="J116" s="19">
        <v>114.25</v>
      </c>
      <c r="K116" s="14">
        <f t="shared" si="9"/>
        <v>45.7</v>
      </c>
      <c r="L116" s="13">
        <v>7.9</v>
      </c>
      <c r="M116" s="13">
        <v>13.5</v>
      </c>
      <c r="N116" s="13">
        <v>10.5</v>
      </c>
      <c r="O116" s="13">
        <v>8.55</v>
      </c>
      <c r="P116" s="19">
        <f t="shared" si="6"/>
        <v>40.45</v>
      </c>
      <c r="Q116" s="14">
        <f t="shared" si="7"/>
        <v>50.5625</v>
      </c>
      <c r="R116" s="15">
        <f t="shared" si="8"/>
        <v>96.2625</v>
      </c>
      <c r="S116" s="5">
        <v>50</v>
      </c>
      <c r="T116" s="22"/>
    </row>
    <row r="117" spans="1:20" ht="33" customHeight="1">
      <c r="A117" s="5">
        <v>10</v>
      </c>
      <c r="B117" s="7">
        <v>15</v>
      </c>
      <c r="C117" s="7" t="s">
        <v>83</v>
      </c>
      <c r="D117" s="6">
        <v>11</v>
      </c>
      <c r="E117" s="5">
        <v>51</v>
      </c>
      <c r="F117" s="8" t="s">
        <v>364</v>
      </c>
      <c r="G117" s="5" t="s">
        <v>339</v>
      </c>
      <c r="H117" s="44" t="s">
        <v>365</v>
      </c>
      <c r="I117" s="5">
        <v>10</v>
      </c>
      <c r="J117" s="19">
        <v>134.5</v>
      </c>
      <c r="K117" s="14">
        <f t="shared" si="9"/>
        <v>53.8</v>
      </c>
      <c r="L117" s="13">
        <v>8.6</v>
      </c>
      <c r="M117" s="13">
        <v>7.5</v>
      </c>
      <c r="N117" s="13">
        <v>11</v>
      </c>
      <c r="O117" s="13">
        <v>6.7</v>
      </c>
      <c r="P117" s="19">
        <f t="shared" si="6"/>
        <v>33.800000000000004</v>
      </c>
      <c r="Q117" s="14">
        <f t="shared" si="7"/>
        <v>42.25</v>
      </c>
      <c r="R117" s="15">
        <f t="shared" si="8"/>
        <v>96.05</v>
      </c>
      <c r="S117" s="5">
        <v>51</v>
      </c>
      <c r="T117" s="22"/>
    </row>
    <row r="118" spans="1:20" ht="33" customHeight="1">
      <c r="A118" s="5">
        <v>10</v>
      </c>
      <c r="B118" s="7">
        <v>72</v>
      </c>
      <c r="C118" s="7" t="s">
        <v>82</v>
      </c>
      <c r="D118" s="6">
        <v>20</v>
      </c>
      <c r="E118" s="5">
        <v>52</v>
      </c>
      <c r="F118" s="8" t="s">
        <v>348</v>
      </c>
      <c r="G118" s="5" t="s">
        <v>243</v>
      </c>
      <c r="H118" s="44" t="s">
        <v>244</v>
      </c>
      <c r="I118" s="5">
        <v>10</v>
      </c>
      <c r="J118" s="19">
        <v>119.5</v>
      </c>
      <c r="K118" s="14">
        <f t="shared" si="9"/>
        <v>47.8</v>
      </c>
      <c r="L118" s="13">
        <v>9.5</v>
      </c>
      <c r="M118" s="13">
        <v>15</v>
      </c>
      <c r="N118" s="13">
        <v>6.5</v>
      </c>
      <c r="O118" s="13">
        <v>7.55</v>
      </c>
      <c r="P118" s="19">
        <f t="shared" si="6"/>
        <v>38.55</v>
      </c>
      <c r="Q118" s="14">
        <f t="shared" si="7"/>
        <v>48.18749999999999</v>
      </c>
      <c r="R118" s="15">
        <f t="shared" si="8"/>
        <v>95.98749999999998</v>
      </c>
      <c r="S118" s="5">
        <v>52</v>
      </c>
      <c r="T118" s="22"/>
    </row>
    <row r="119" spans="1:20" ht="33" customHeight="1">
      <c r="A119" s="5">
        <v>10</v>
      </c>
      <c r="B119" s="7">
        <v>30</v>
      </c>
      <c r="C119" s="7" t="s">
        <v>82</v>
      </c>
      <c r="D119" s="6" t="s">
        <v>91</v>
      </c>
      <c r="E119" s="5">
        <v>53</v>
      </c>
      <c r="F119" s="8" t="s">
        <v>321</v>
      </c>
      <c r="G119" s="5" t="s">
        <v>229</v>
      </c>
      <c r="H119" s="44" t="s">
        <v>230</v>
      </c>
      <c r="I119" s="5">
        <v>10</v>
      </c>
      <c r="J119" s="19">
        <v>124.5</v>
      </c>
      <c r="K119" s="14">
        <f t="shared" si="9"/>
        <v>49.8</v>
      </c>
      <c r="L119" s="13">
        <v>11.9</v>
      </c>
      <c r="M119" s="13">
        <v>9</v>
      </c>
      <c r="N119" s="13">
        <v>6.5</v>
      </c>
      <c r="O119" s="13">
        <v>9.3</v>
      </c>
      <c r="P119" s="19">
        <f t="shared" si="6"/>
        <v>36.7</v>
      </c>
      <c r="Q119" s="14">
        <f t="shared" si="7"/>
        <v>45.875</v>
      </c>
      <c r="R119" s="15">
        <f t="shared" si="8"/>
        <v>95.675</v>
      </c>
      <c r="S119" s="5">
        <v>53</v>
      </c>
      <c r="T119" s="22"/>
    </row>
    <row r="120" spans="1:20" ht="33" customHeight="1">
      <c r="A120" s="5">
        <v>10</v>
      </c>
      <c r="B120" s="7">
        <v>50</v>
      </c>
      <c r="C120" s="7" t="s">
        <v>84</v>
      </c>
      <c r="D120" s="6">
        <v>20</v>
      </c>
      <c r="E120" s="5">
        <v>54</v>
      </c>
      <c r="F120" s="8" t="s">
        <v>411</v>
      </c>
      <c r="G120" s="5" t="s">
        <v>212</v>
      </c>
      <c r="H120" s="44" t="s">
        <v>482</v>
      </c>
      <c r="I120" s="5">
        <v>10</v>
      </c>
      <c r="J120" s="19">
        <v>122.75</v>
      </c>
      <c r="K120" s="14">
        <f t="shared" si="9"/>
        <v>49.1</v>
      </c>
      <c r="L120" s="13">
        <v>4.4</v>
      </c>
      <c r="M120" s="13">
        <v>13</v>
      </c>
      <c r="N120" s="13">
        <v>10.5</v>
      </c>
      <c r="O120" s="13">
        <v>8.7</v>
      </c>
      <c r="P120" s="19">
        <f t="shared" si="6"/>
        <v>36.599999999999994</v>
      </c>
      <c r="Q120" s="14">
        <f t="shared" si="7"/>
        <v>45.74999999999999</v>
      </c>
      <c r="R120" s="15">
        <f t="shared" si="8"/>
        <v>94.85</v>
      </c>
      <c r="S120" s="5">
        <v>54</v>
      </c>
      <c r="T120" s="22"/>
    </row>
    <row r="121" spans="1:20" ht="33" customHeight="1">
      <c r="A121" s="5">
        <v>10</v>
      </c>
      <c r="B121" s="6" t="s">
        <v>90</v>
      </c>
      <c r="C121" s="7" t="s">
        <v>84</v>
      </c>
      <c r="D121" s="6" t="s">
        <v>92</v>
      </c>
      <c r="E121" s="5">
        <v>55</v>
      </c>
      <c r="F121" s="8" t="s">
        <v>393</v>
      </c>
      <c r="G121" s="5" t="s">
        <v>394</v>
      </c>
      <c r="H121" s="44" t="s">
        <v>483</v>
      </c>
      <c r="I121" s="5">
        <v>10</v>
      </c>
      <c r="J121" s="19">
        <v>130</v>
      </c>
      <c r="K121" s="14">
        <f t="shared" si="9"/>
        <v>52</v>
      </c>
      <c r="L121" s="13">
        <v>9.9</v>
      </c>
      <c r="M121" s="13">
        <v>7.5</v>
      </c>
      <c r="N121" s="13">
        <v>12</v>
      </c>
      <c r="O121" s="13">
        <v>4.55</v>
      </c>
      <c r="P121" s="19">
        <f t="shared" si="6"/>
        <v>33.949999999999996</v>
      </c>
      <c r="Q121" s="14">
        <f t="shared" si="7"/>
        <v>42.43749999999999</v>
      </c>
      <c r="R121" s="15">
        <f t="shared" si="8"/>
        <v>94.4375</v>
      </c>
      <c r="S121" s="5">
        <v>55</v>
      </c>
      <c r="T121" s="22"/>
    </row>
    <row r="122" spans="1:20" ht="33" customHeight="1">
      <c r="A122" s="5">
        <v>10</v>
      </c>
      <c r="B122" s="7">
        <v>61</v>
      </c>
      <c r="C122" s="7" t="s">
        <v>287</v>
      </c>
      <c r="D122" s="6">
        <v>18</v>
      </c>
      <c r="E122" s="5">
        <v>56</v>
      </c>
      <c r="F122" s="8" t="s">
        <v>33</v>
      </c>
      <c r="G122" s="5" t="s">
        <v>34</v>
      </c>
      <c r="H122" s="44" t="s">
        <v>484</v>
      </c>
      <c r="I122" s="5">
        <v>10</v>
      </c>
      <c r="J122" s="19">
        <v>113.25</v>
      </c>
      <c r="K122" s="14">
        <f t="shared" si="9"/>
        <v>45.3</v>
      </c>
      <c r="L122" s="13">
        <v>8.9</v>
      </c>
      <c r="M122" s="13">
        <v>8.5</v>
      </c>
      <c r="N122" s="13">
        <v>12</v>
      </c>
      <c r="O122" s="13">
        <v>9.5</v>
      </c>
      <c r="P122" s="19">
        <f t="shared" si="6"/>
        <v>38.9</v>
      </c>
      <c r="Q122" s="14">
        <f t="shared" si="7"/>
        <v>48.62499999999999</v>
      </c>
      <c r="R122" s="15">
        <f t="shared" si="8"/>
        <v>93.92499999999998</v>
      </c>
      <c r="S122" s="5">
        <v>56</v>
      </c>
      <c r="T122" s="22"/>
    </row>
    <row r="123" spans="1:20" ht="33" customHeight="1">
      <c r="A123" s="5">
        <v>10</v>
      </c>
      <c r="B123" s="7">
        <v>45</v>
      </c>
      <c r="C123" s="7" t="s">
        <v>287</v>
      </c>
      <c r="D123" s="6">
        <v>11</v>
      </c>
      <c r="E123" s="5">
        <v>57</v>
      </c>
      <c r="F123" s="8" t="s">
        <v>24</v>
      </c>
      <c r="G123" s="5" t="s">
        <v>243</v>
      </c>
      <c r="H123" s="44" t="s">
        <v>485</v>
      </c>
      <c r="I123" s="5">
        <v>10</v>
      </c>
      <c r="J123" s="19">
        <v>135.75</v>
      </c>
      <c r="K123" s="14">
        <f t="shared" si="9"/>
        <v>54.3</v>
      </c>
      <c r="L123" s="13">
        <v>3.7</v>
      </c>
      <c r="M123" s="13">
        <v>9.5</v>
      </c>
      <c r="N123" s="13">
        <v>5.5</v>
      </c>
      <c r="O123" s="13">
        <v>12.85</v>
      </c>
      <c r="P123" s="19">
        <f t="shared" si="6"/>
        <v>31.549999999999997</v>
      </c>
      <c r="Q123" s="14">
        <f t="shared" si="7"/>
        <v>39.43749999999999</v>
      </c>
      <c r="R123" s="15">
        <f t="shared" si="8"/>
        <v>93.73749999999998</v>
      </c>
      <c r="S123" s="5">
        <v>57</v>
      </c>
      <c r="T123" s="22"/>
    </row>
    <row r="124" spans="1:20" ht="33" customHeight="1">
      <c r="A124" s="5">
        <v>10</v>
      </c>
      <c r="B124" s="7">
        <v>33</v>
      </c>
      <c r="C124" s="7" t="s">
        <v>287</v>
      </c>
      <c r="D124" s="6" t="s">
        <v>92</v>
      </c>
      <c r="E124" s="5">
        <v>58</v>
      </c>
      <c r="F124" s="8" t="s">
        <v>18</v>
      </c>
      <c r="G124" s="5" t="s">
        <v>19</v>
      </c>
      <c r="H124" s="44" t="s">
        <v>486</v>
      </c>
      <c r="I124" s="5">
        <v>10</v>
      </c>
      <c r="J124" s="19">
        <v>125.25</v>
      </c>
      <c r="K124" s="14">
        <f t="shared" si="9"/>
        <v>50.1</v>
      </c>
      <c r="L124" s="13">
        <v>9.9</v>
      </c>
      <c r="M124" s="13">
        <v>11.5</v>
      </c>
      <c r="N124" s="13">
        <v>6</v>
      </c>
      <c r="O124" s="13">
        <v>7.5</v>
      </c>
      <c r="P124" s="19">
        <f t="shared" si="6"/>
        <v>34.9</v>
      </c>
      <c r="Q124" s="14">
        <f t="shared" si="7"/>
        <v>43.62499999999999</v>
      </c>
      <c r="R124" s="15">
        <f t="shared" si="8"/>
        <v>93.725</v>
      </c>
      <c r="S124" s="5">
        <v>58</v>
      </c>
      <c r="T124" s="22"/>
    </row>
    <row r="125" spans="1:20" ht="33" customHeight="1">
      <c r="A125" s="5">
        <v>10</v>
      </c>
      <c r="B125" s="6" t="s">
        <v>91</v>
      </c>
      <c r="C125" s="7" t="s">
        <v>83</v>
      </c>
      <c r="D125" s="6" t="s">
        <v>93</v>
      </c>
      <c r="E125" s="5">
        <v>59</v>
      </c>
      <c r="F125" s="8" t="s">
        <v>362</v>
      </c>
      <c r="G125" s="5" t="s">
        <v>257</v>
      </c>
      <c r="H125" s="44" t="s">
        <v>487</v>
      </c>
      <c r="I125" s="5">
        <v>10</v>
      </c>
      <c r="J125" s="19">
        <v>120</v>
      </c>
      <c r="K125" s="14">
        <f t="shared" si="9"/>
        <v>48</v>
      </c>
      <c r="L125" s="13">
        <v>7.6</v>
      </c>
      <c r="M125" s="13">
        <v>8.5</v>
      </c>
      <c r="N125" s="13">
        <v>13</v>
      </c>
      <c r="O125" s="13">
        <v>7.45</v>
      </c>
      <c r="P125" s="19">
        <f t="shared" si="6"/>
        <v>36.550000000000004</v>
      </c>
      <c r="Q125" s="14">
        <f t="shared" si="7"/>
        <v>45.6875</v>
      </c>
      <c r="R125" s="15">
        <f t="shared" si="8"/>
        <v>93.6875</v>
      </c>
      <c r="S125" s="5">
        <v>59</v>
      </c>
      <c r="T125" s="22"/>
    </row>
    <row r="126" spans="1:20" ht="33" customHeight="1">
      <c r="A126" s="5">
        <v>10</v>
      </c>
      <c r="B126" s="7">
        <v>32</v>
      </c>
      <c r="C126" s="7" t="s">
        <v>84</v>
      </c>
      <c r="D126" s="6" t="s">
        <v>91</v>
      </c>
      <c r="E126" s="5">
        <v>60</v>
      </c>
      <c r="F126" s="8" t="s">
        <v>390</v>
      </c>
      <c r="G126" s="5" t="s">
        <v>391</v>
      </c>
      <c r="H126" s="44" t="s">
        <v>392</v>
      </c>
      <c r="I126" s="5">
        <v>10</v>
      </c>
      <c r="J126" s="19">
        <v>121.25</v>
      </c>
      <c r="K126" s="14">
        <f t="shared" si="9"/>
        <v>48.5</v>
      </c>
      <c r="L126" s="13">
        <v>7.05</v>
      </c>
      <c r="M126" s="13">
        <v>12</v>
      </c>
      <c r="N126" s="13">
        <v>10</v>
      </c>
      <c r="O126" s="13">
        <v>7</v>
      </c>
      <c r="P126" s="19">
        <f t="shared" si="6"/>
        <v>36.05</v>
      </c>
      <c r="Q126" s="14">
        <f t="shared" si="7"/>
        <v>45.06249999999999</v>
      </c>
      <c r="R126" s="15">
        <f t="shared" si="8"/>
        <v>93.5625</v>
      </c>
      <c r="S126" s="5">
        <v>60</v>
      </c>
      <c r="T126" s="22"/>
    </row>
    <row r="127" spans="1:20" ht="33" customHeight="1">
      <c r="A127" s="5">
        <v>10</v>
      </c>
      <c r="B127" s="7">
        <v>27</v>
      </c>
      <c r="C127" s="7" t="s">
        <v>287</v>
      </c>
      <c r="D127" s="6">
        <v>12</v>
      </c>
      <c r="E127" s="5">
        <v>61</v>
      </c>
      <c r="F127" s="8" t="s">
        <v>25</v>
      </c>
      <c r="G127" s="5" t="s">
        <v>278</v>
      </c>
      <c r="H127" s="44" t="s">
        <v>26</v>
      </c>
      <c r="I127" s="5">
        <v>10</v>
      </c>
      <c r="J127" s="19">
        <v>113.5</v>
      </c>
      <c r="K127" s="14">
        <f t="shared" si="9"/>
        <v>45.4</v>
      </c>
      <c r="L127" s="13">
        <v>6.9</v>
      </c>
      <c r="M127" s="13">
        <v>14.5</v>
      </c>
      <c r="N127" s="13">
        <v>11.5</v>
      </c>
      <c r="O127" s="13">
        <v>4.65</v>
      </c>
      <c r="P127" s="19">
        <f t="shared" si="6"/>
        <v>37.55</v>
      </c>
      <c r="Q127" s="14">
        <f t="shared" si="7"/>
        <v>46.93749999999999</v>
      </c>
      <c r="R127" s="15">
        <f t="shared" si="8"/>
        <v>92.33749999999999</v>
      </c>
      <c r="S127" s="5">
        <v>61</v>
      </c>
      <c r="T127" s="22"/>
    </row>
    <row r="128" spans="1:20" ht="33" customHeight="1">
      <c r="A128" s="5">
        <v>10</v>
      </c>
      <c r="B128" s="7">
        <v>41</v>
      </c>
      <c r="C128" s="7" t="s">
        <v>84</v>
      </c>
      <c r="D128" s="6" t="s">
        <v>85</v>
      </c>
      <c r="E128" s="5">
        <v>62</v>
      </c>
      <c r="F128" s="8" t="s">
        <v>379</v>
      </c>
      <c r="G128" s="5" t="s">
        <v>243</v>
      </c>
      <c r="H128" s="44" t="s">
        <v>244</v>
      </c>
      <c r="I128" s="5">
        <v>10</v>
      </c>
      <c r="J128" s="19">
        <v>123.25</v>
      </c>
      <c r="K128" s="14">
        <f t="shared" si="9"/>
        <v>49.3</v>
      </c>
      <c r="L128" s="13">
        <v>6.4</v>
      </c>
      <c r="M128" s="13">
        <v>10.5</v>
      </c>
      <c r="N128" s="13">
        <v>12</v>
      </c>
      <c r="O128" s="13">
        <v>5.45</v>
      </c>
      <c r="P128" s="19">
        <f t="shared" si="6"/>
        <v>34.35</v>
      </c>
      <c r="Q128" s="14">
        <f t="shared" si="7"/>
        <v>42.9375</v>
      </c>
      <c r="R128" s="15">
        <f t="shared" si="8"/>
        <v>92.2375</v>
      </c>
      <c r="S128" s="5">
        <v>62</v>
      </c>
      <c r="T128" s="22"/>
    </row>
    <row r="129" spans="1:20" ht="33" customHeight="1">
      <c r="A129" s="5">
        <v>10</v>
      </c>
      <c r="B129" s="7">
        <v>74</v>
      </c>
      <c r="C129" s="7" t="s">
        <v>83</v>
      </c>
      <c r="D129" s="6" t="s">
        <v>89</v>
      </c>
      <c r="E129" s="5">
        <v>63</v>
      </c>
      <c r="F129" s="8" t="s">
        <v>356</v>
      </c>
      <c r="G129" s="5" t="s">
        <v>357</v>
      </c>
      <c r="H129" s="44" t="s">
        <v>488</v>
      </c>
      <c r="I129" s="5">
        <v>10</v>
      </c>
      <c r="J129" s="19">
        <v>112.5</v>
      </c>
      <c r="K129" s="14">
        <f t="shared" si="9"/>
        <v>45</v>
      </c>
      <c r="L129" s="13">
        <v>10.7</v>
      </c>
      <c r="M129" s="13">
        <v>10</v>
      </c>
      <c r="N129" s="13">
        <v>11</v>
      </c>
      <c r="O129" s="13">
        <v>5.15</v>
      </c>
      <c r="P129" s="19">
        <f t="shared" si="6"/>
        <v>36.85</v>
      </c>
      <c r="Q129" s="14">
        <f t="shared" si="7"/>
        <v>46.0625</v>
      </c>
      <c r="R129" s="15">
        <f t="shared" si="8"/>
        <v>91.0625</v>
      </c>
      <c r="S129" s="5">
        <v>63</v>
      </c>
      <c r="T129" s="22"/>
    </row>
    <row r="130" spans="1:20" ht="33" customHeight="1">
      <c r="A130" s="5">
        <v>10</v>
      </c>
      <c r="B130" s="7">
        <v>55</v>
      </c>
      <c r="C130" s="7" t="s">
        <v>84</v>
      </c>
      <c r="D130" s="6" t="s">
        <v>87</v>
      </c>
      <c r="E130" s="5">
        <v>64</v>
      </c>
      <c r="F130" s="8" t="s">
        <v>382</v>
      </c>
      <c r="G130" s="5" t="s">
        <v>383</v>
      </c>
      <c r="H130" s="44" t="s">
        <v>384</v>
      </c>
      <c r="I130" s="5">
        <v>10</v>
      </c>
      <c r="J130" s="19">
        <v>126.75</v>
      </c>
      <c r="K130" s="14">
        <f t="shared" si="9"/>
        <v>50.7</v>
      </c>
      <c r="L130" s="13">
        <v>7.7</v>
      </c>
      <c r="M130" s="13">
        <v>12</v>
      </c>
      <c r="N130" s="13">
        <v>9</v>
      </c>
      <c r="O130" s="13">
        <v>3.4</v>
      </c>
      <c r="P130" s="19">
        <f t="shared" si="6"/>
        <v>32.1</v>
      </c>
      <c r="Q130" s="14">
        <f t="shared" si="7"/>
        <v>40.125</v>
      </c>
      <c r="R130" s="15">
        <f t="shared" si="8"/>
        <v>90.825</v>
      </c>
      <c r="S130" s="5">
        <v>64</v>
      </c>
      <c r="T130" s="22"/>
    </row>
    <row r="131" spans="1:20" ht="33" customHeight="1">
      <c r="A131" s="5">
        <v>10</v>
      </c>
      <c r="B131" s="7">
        <v>71</v>
      </c>
      <c r="C131" s="7" t="s">
        <v>83</v>
      </c>
      <c r="D131" s="6">
        <v>10</v>
      </c>
      <c r="E131" s="5">
        <v>65</v>
      </c>
      <c r="F131" s="8" t="s">
        <v>363</v>
      </c>
      <c r="G131" s="5" t="s">
        <v>212</v>
      </c>
      <c r="H131" s="44" t="s">
        <v>489</v>
      </c>
      <c r="I131" s="5">
        <v>10</v>
      </c>
      <c r="J131" s="19">
        <v>123.25</v>
      </c>
      <c r="K131" s="14">
        <f aca="true" t="shared" si="10" ref="K131:K162">J131/2.5</f>
        <v>49.3</v>
      </c>
      <c r="L131" s="13">
        <v>1.5</v>
      </c>
      <c r="M131" s="13">
        <v>16</v>
      </c>
      <c r="N131" s="13">
        <v>8</v>
      </c>
      <c r="O131" s="13">
        <v>7.05</v>
      </c>
      <c r="P131" s="19">
        <f t="shared" si="6"/>
        <v>32.55</v>
      </c>
      <c r="Q131" s="14">
        <f t="shared" si="7"/>
        <v>40.68749999999999</v>
      </c>
      <c r="R131" s="15">
        <f t="shared" si="8"/>
        <v>89.98749999999998</v>
      </c>
      <c r="S131" s="5">
        <v>65</v>
      </c>
      <c r="T131" s="22"/>
    </row>
    <row r="132" spans="1:20" ht="33" customHeight="1">
      <c r="A132" s="5">
        <v>10</v>
      </c>
      <c r="B132" s="7">
        <v>56</v>
      </c>
      <c r="C132" s="7" t="s">
        <v>287</v>
      </c>
      <c r="D132" s="6">
        <v>10</v>
      </c>
      <c r="E132" s="5">
        <v>66</v>
      </c>
      <c r="F132" s="8" t="s">
        <v>22</v>
      </c>
      <c r="G132" s="5" t="s">
        <v>23</v>
      </c>
      <c r="H132" s="44" t="s">
        <v>490</v>
      </c>
      <c r="I132" s="5">
        <v>10</v>
      </c>
      <c r="J132" s="19">
        <v>113.5</v>
      </c>
      <c r="K132" s="14">
        <f t="shared" si="10"/>
        <v>45.4</v>
      </c>
      <c r="L132" s="13">
        <v>5</v>
      </c>
      <c r="M132" s="13">
        <v>10</v>
      </c>
      <c r="N132" s="13">
        <v>12</v>
      </c>
      <c r="O132" s="13">
        <v>6.1</v>
      </c>
      <c r="P132" s="19">
        <f t="shared" si="6"/>
        <v>33.1</v>
      </c>
      <c r="Q132" s="14">
        <f t="shared" si="7"/>
        <v>41.375</v>
      </c>
      <c r="R132" s="15">
        <f t="shared" si="8"/>
        <v>86.775</v>
      </c>
      <c r="S132" s="5">
        <v>66</v>
      </c>
      <c r="T132" s="22"/>
    </row>
    <row r="133" spans="1:20" ht="33" customHeight="1">
      <c r="A133" s="5">
        <v>10</v>
      </c>
      <c r="B133" s="7">
        <v>43</v>
      </c>
      <c r="C133" s="7" t="s">
        <v>84</v>
      </c>
      <c r="D133" s="6">
        <v>11</v>
      </c>
      <c r="E133" s="5">
        <v>67</v>
      </c>
      <c r="F133" s="8" t="s">
        <v>397</v>
      </c>
      <c r="G133" s="5" t="s">
        <v>398</v>
      </c>
      <c r="H133" s="44" t="s">
        <v>399</v>
      </c>
      <c r="I133" s="5">
        <v>10</v>
      </c>
      <c r="J133" s="19">
        <v>127</v>
      </c>
      <c r="K133" s="14">
        <f t="shared" si="10"/>
        <v>50.8</v>
      </c>
      <c r="L133" s="13">
        <v>5.85</v>
      </c>
      <c r="M133" s="13">
        <v>5</v>
      </c>
      <c r="N133" s="13">
        <v>10.5</v>
      </c>
      <c r="O133" s="13">
        <v>7.25</v>
      </c>
      <c r="P133" s="19">
        <f t="shared" si="6"/>
        <v>28.6</v>
      </c>
      <c r="Q133" s="14">
        <f t="shared" si="7"/>
        <v>35.75</v>
      </c>
      <c r="R133" s="15">
        <f t="shared" si="8"/>
        <v>86.55</v>
      </c>
      <c r="S133" s="5">
        <v>67</v>
      </c>
      <c r="T133" s="22"/>
    </row>
    <row r="134" spans="1:20" ht="33" customHeight="1">
      <c r="A134" s="5">
        <v>10</v>
      </c>
      <c r="B134" s="7">
        <v>57</v>
      </c>
      <c r="C134" s="7" t="s">
        <v>287</v>
      </c>
      <c r="D134" s="6">
        <v>17</v>
      </c>
      <c r="E134" s="5">
        <v>68</v>
      </c>
      <c r="F134" s="8" t="s">
        <v>31</v>
      </c>
      <c r="G134" s="5" t="s">
        <v>32</v>
      </c>
      <c r="H134" s="44" t="s">
        <v>491</v>
      </c>
      <c r="I134" s="5">
        <v>10</v>
      </c>
      <c r="J134" s="19">
        <v>111</v>
      </c>
      <c r="K134" s="14">
        <f t="shared" si="10"/>
        <v>44.4</v>
      </c>
      <c r="L134" s="13">
        <v>7.9</v>
      </c>
      <c r="M134" s="13">
        <v>11.5</v>
      </c>
      <c r="N134" s="13">
        <v>7</v>
      </c>
      <c r="O134" s="13">
        <v>6.35</v>
      </c>
      <c r="P134" s="19">
        <f t="shared" si="6"/>
        <v>32.75</v>
      </c>
      <c r="Q134" s="14">
        <f t="shared" si="7"/>
        <v>40.9375</v>
      </c>
      <c r="R134" s="15">
        <f t="shared" si="8"/>
        <v>85.3375</v>
      </c>
      <c r="S134" s="5">
        <v>68</v>
      </c>
      <c r="T134" s="22"/>
    </row>
    <row r="135" spans="1:20" ht="33" customHeight="1">
      <c r="A135" s="5">
        <v>10</v>
      </c>
      <c r="B135" s="7">
        <v>19</v>
      </c>
      <c r="C135" s="7" t="s">
        <v>82</v>
      </c>
      <c r="D135" s="6">
        <v>19</v>
      </c>
      <c r="E135" s="5">
        <v>69</v>
      </c>
      <c r="F135" s="8" t="s">
        <v>345</v>
      </c>
      <c r="G135" s="5" t="s">
        <v>346</v>
      </c>
      <c r="H135" s="44" t="s">
        <v>347</v>
      </c>
      <c r="I135" s="5">
        <v>10</v>
      </c>
      <c r="J135" s="19">
        <v>122</v>
      </c>
      <c r="K135" s="14">
        <f t="shared" si="10"/>
        <v>48.8</v>
      </c>
      <c r="L135" s="13">
        <v>9.1</v>
      </c>
      <c r="M135" s="13">
        <v>5.5</v>
      </c>
      <c r="N135" s="13">
        <v>11.5</v>
      </c>
      <c r="O135" s="13">
        <v>2.6</v>
      </c>
      <c r="P135" s="19">
        <f t="shared" si="6"/>
        <v>28.700000000000003</v>
      </c>
      <c r="Q135" s="14">
        <f t="shared" si="7"/>
        <v>35.875</v>
      </c>
      <c r="R135" s="15">
        <f t="shared" si="8"/>
        <v>84.675</v>
      </c>
      <c r="S135" s="5">
        <v>69</v>
      </c>
      <c r="T135" s="22"/>
    </row>
    <row r="136" spans="1:20" ht="33" customHeight="1">
      <c r="A136" s="5">
        <v>10</v>
      </c>
      <c r="B136" s="7">
        <v>38</v>
      </c>
      <c r="C136" s="7" t="s">
        <v>287</v>
      </c>
      <c r="D136" s="6" t="s">
        <v>91</v>
      </c>
      <c r="E136" s="5">
        <v>70</v>
      </c>
      <c r="F136" s="8" t="s">
        <v>15</v>
      </c>
      <c r="G136" s="5" t="s">
        <v>16</v>
      </c>
      <c r="H136" s="44" t="s">
        <v>17</v>
      </c>
      <c r="I136" s="5">
        <v>10</v>
      </c>
      <c r="J136" s="19">
        <v>96</v>
      </c>
      <c r="K136" s="14">
        <f t="shared" si="10"/>
        <v>38.4</v>
      </c>
      <c r="L136" s="13">
        <v>11.2</v>
      </c>
      <c r="M136" s="13">
        <v>9.5</v>
      </c>
      <c r="N136" s="13">
        <v>9</v>
      </c>
      <c r="O136" s="13">
        <v>6.75</v>
      </c>
      <c r="P136" s="19">
        <f aca="true" t="shared" si="11" ref="P136:P199">L136+M136+N136+O136</f>
        <v>36.45</v>
      </c>
      <c r="Q136" s="14">
        <f aca="true" t="shared" si="12" ref="Q136:Q199">P136/0.8</f>
        <v>45.5625</v>
      </c>
      <c r="R136" s="15">
        <f aca="true" t="shared" si="13" ref="R136:R199">K136+Q136</f>
        <v>83.9625</v>
      </c>
      <c r="S136" s="5">
        <v>70</v>
      </c>
      <c r="T136" s="22"/>
    </row>
    <row r="137" spans="1:20" ht="33" customHeight="1">
      <c r="A137" s="5">
        <v>10</v>
      </c>
      <c r="B137" s="6" t="s">
        <v>87</v>
      </c>
      <c r="C137" s="7" t="s">
        <v>82</v>
      </c>
      <c r="D137" s="6" t="s">
        <v>85</v>
      </c>
      <c r="E137" s="5">
        <v>71</v>
      </c>
      <c r="F137" s="8" t="s">
        <v>311</v>
      </c>
      <c r="G137" s="5" t="s">
        <v>208</v>
      </c>
      <c r="H137" s="44" t="s">
        <v>492</v>
      </c>
      <c r="I137" s="5">
        <v>10</v>
      </c>
      <c r="J137" s="19">
        <v>109.5</v>
      </c>
      <c r="K137" s="14">
        <f t="shared" si="10"/>
        <v>43.8</v>
      </c>
      <c r="L137" s="13">
        <v>7.8</v>
      </c>
      <c r="M137" s="13">
        <v>8</v>
      </c>
      <c r="N137" s="13">
        <v>10.5</v>
      </c>
      <c r="O137" s="13">
        <v>5.6</v>
      </c>
      <c r="P137" s="19">
        <f t="shared" si="11"/>
        <v>31.9</v>
      </c>
      <c r="Q137" s="14">
        <f t="shared" si="12"/>
        <v>39.87499999999999</v>
      </c>
      <c r="R137" s="15">
        <f t="shared" si="13"/>
        <v>83.67499999999998</v>
      </c>
      <c r="S137" s="5">
        <v>71</v>
      </c>
      <c r="T137" s="22"/>
    </row>
    <row r="138" spans="1:20" ht="33" customHeight="1">
      <c r="A138" s="5">
        <v>10</v>
      </c>
      <c r="B138" s="7">
        <v>16</v>
      </c>
      <c r="C138" s="7" t="s">
        <v>82</v>
      </c>
      <c r="D138" s="6">
        <v>12</v>
      </c>
      <c r="E138" s="5">
        <v>72</v>
      </c>
      <c r="F138" s="8" t="s">
        <v>329</v>
      </c>
      <c r="G138" s="5" t="s">
        <v>214</v>
      </c>
      <c r="H138" s="44" t="s">
        <v>493</v>
      </c>
      <c r="I138" s="5">
        <v>10</v>
      </c>
      <c r="J138" s="19">
        <v>113.5</v>
      </c>
      <c r="K138" s="14">
        <f t="shared" si="10"/>
        <v>45.4</v>
      </c>
      <c r="L138" s="13">
        <v>7.7</v>
      </c>
      <c r="M138" s="13">
        <v>7</v>
      </c>
      <c r="N138" s="13">
        <v>10</v>
      </c>
      <c r="O138" s="13">
        <v>5.45</v>
      </c>
      <c r="P138" s="19">
        <f t="shared" si="11"/>
        <v>30.15</v>
      </c>
      <c r="Q138" s="14">
        <f t="shared" si="12"/>
        <v>37.68749999999999</v>
      </c>
      <c r="R138" s="15">
        <f t="shared" si="13"/>
        <v>83.08749999999999</v>
      </c>
      <c r="S138" s="5">
        <v>72</v>
      </c>
      <c r="T138" s="22"/>
    </row>
    <row r="139" spans="1:20" ht="33" customHeight="1">
      <c r="A139" s="5">
        <v>10</v>
      </c>
      <c r="B139" s="7">
        <v>21</v>
      </c>
      <c r="C139" s="7" t="s">
        <v>83</v>
      </c>
      <c r="D139" s="6">
        <v>20</v>
      </c>
      <c r="E139" s="5">
        <v>73</v>
      </c>
      <c r="F139" s="8" t="s">
        <v>375</v>
      </c>
      <c r="G139" s="39" t="s">
        <v>271</v>
      </c>
      <c r="H139" s="44" t="s">
        <v>376</v>
      </c>
      <c r="I139" s="5">
        <v>10</v>
      </c>
      <c r="J139" s="19">
        <v>114.75</v>
      </c>
      <c r="K139" s="14">
        <f t="shared" si="10"/>
        <v>45.9</v>
      </c>
      <c r="L139" s="13">
        <v>7.4</v>
      </c>
      <c r="M139" s="13">
        <v>6.5</v>
      </c>
      <c r="N139" s="13">
        <v>9.5</v>
      </c>
      <c r="O139" s="13">
        <v>6.1</v>
      </c>
      <c r="P139" s="19">
        <f t="shared" si="11"/>
        <v>29.5</v>
      </c>
      <c r="Q139" s="14">
        <f t="shared" si="12"/>
        <v>36.875</v>
      </c>
      <c r="R139" s="15">
        <f t="shared" si="13"/>
        <v>82.775</v>
      </c>
      <c r="S139" s="5">
        <v>73</v>
      </c>
      <c r="T139" s="22"/>
    </row>
    <row r="140" spans="1:20" ht="33" customHeight="1">
      <c r="A140" s="5">
        <v>10</v>
      </c>
      <c r="B140" s="7">
        <v>70</v>
      </c>
      <c r="C140" s="7" t="s">
        <v>82</v>
      </c>
      <c r="D140" s="6">
        <v>21</v>
      </c>
      <c r="E140" s="5">
        <v>74</v>
      </c>
      <c r="F140" s="8" t="s">
        <v>349</v>
      </c>
      <c r="G140" s="5" t="s">
        <v>350</v>
      </c>
      <c r="H140" s="44" t="s">
        <v>351</v>
      </c>
      <c r="I140" s="5">
        <v>10</v>
      </c>
      <c r="J140" s="19">
        <v>120.5</v>
      </c>
      <c r="K140" s="14">
        <f t="shared" si="10"/>
        <v>48.2</v>
      </c>
      <c r="L140" s="13">
        <v>4</v>
      </c>
      <c r="M140" s="13">
        <v>8</v>
      </c>
      <c r="N140" s="13">
        <v>8</v>
      </c>
      <c r="O140" s="13">
        <v>6.75</v>
      </c>
      <c r="P140" s="19">
        <f t="shared" si="11"/>
        <v>26.75</v>
      </c>
      <c r="Q140" s="14">
        <f t="shared" si="12"/>
        <v>33.4375</v>
      </c>
      <c r="R140" s="15">
        <f t="shared" si="13"/>
        <v>81.6375</v>
      </c>
      <c r="S140" s="5">
        <v>74</v>
      </c>
      <c r="T140" s="22"/>
    </row>
    <row r="141" spans="1:20" ht="33" customHeight="1">
      <c r="A141" s="5">
        <v>10</v>
      </c>
      <c r="B141" s="7">
        <v>64</v>
      </c>
      <c r="C141" s="7" t="s">
        <v>84</v>
      </c>
      <c r="D141" s="6" t="s">
        <v>89</v>
      </c>
      <c r="E141" s="5">
        <v>75</v>
      </c>
      <c r="F141" s="8" t="s">
        <v>387</v>
      </c>
      <c r="G141" s="5" t="s">
        <v>373</v>
      </c>
      <c r="H141" s="44" t="s">
        <v>494</v>
      </c>
      <c r="I141" s="5">
        <v>10</v>
      </c>
      <c r="J141" s="19">
        <v>115</v>
      </c>
      <c r="K141" s="14">
        <f t="shared" si="10"/>
        <v>46</v>
      </c>
      <c r="L141" s="13">
        <v>7.3</v>
      </c>
      <c r="M141" s="13">
        <v>11.5</v>
      </c>
      <c r="N141" s="13">
        <v>9</v>
      </c>
      <c r="O141" s="13">
        <v>0.7</v>
      </c>
      <c r="P141" s="19">
        <f t="shared" si="11"/>
        <v>28.5</v>
      </c>
      <c r="Q141" s="14">
        <f t="shared" si="12"/>
        <v>35.625</v>
      </c>
      <c r="R141" s="15">
        <f t="shared" si="13"/>
        <v>81.625</v>
      </c>
      <c r="S141" s="5">
        <v>75</v>
      </c>
      <c r="T141" s="22"/>
    </row>
    <row r="142" spans="1:20" ht="33" customHeight="1">
      <c r="A142" s="5">
        <v>10</v>
      </c>
      <c r="B142" s="7">
        <v>35</v>
      </c>
      <c r="C142" s="7" t="s">
        <v>83</v>
      </c>
      <c r="D142" s="6">
        <v>15</v>
      </c>
      <c r="E142" s="5">
        <v>76</v>
      </c>
      <c r="F142" s="8" t="s">
        <v>369</v>
      </c>
      <c r="G142" s="5" t="s">
        <v>246</v>
      </c>
      <c r="H142" s="44" t="s">
        <v>247</v>
      </c>
      <c r="I142" s="5">
        <v>10</v>
      </c>
      <c r="J142" s="19">
        <v>114.5</v>
      </c>
      <c r="K142" s="14">
        <f t="shared" si="10"/>
        <v>45.8</v>
      </c>
      <c r="L142" s="13">
        <v>7.2</v>
      </c>
      <c r="M142" s="13">
        <v>7.5</v>
      </c>
      <c r="N142" s="13">
        <v>4</v>
      </c>
      <c r="O142" s="13">
        <v>9.45</v>
      </c>
      <c r="P142" s="19">
        <f t="shared" si="11"/>
        <v>28.15</v>
      </c>
      <c r="Q142" s="14">
        <f t="shared" si="12"/>
        <v>35.18749999999999</v>
      </c>
      <c r="R142" s="15">
        <f t="shared" si="13"/>
        <v>80.98749999999998</v>
      </c>
      <c r="S142" s="5">
        <v>76</v>
      </c>
      <c r="T142" s="22"/>
    </row>
    <row r="143" spans="1:20" ht="33" customHeight="1">
      <c r="A143" s="5">
        <v>10</v>
      </c>
      <c r="B143" s="7">
        <v>62</v>
      </c>
      <c r="C143" s="7" t="s">
        <v>84</v>
      </c>
      <c r="D143" s="6" t="s">
        <v>93</v>
      </c>
      <c r="E143" s="5">
        <v>77</v>
      </c>
      <c r="F143" s="8" t="s">
        <v>395</v>
      </c>
      <c r="G143" s="5" t="s">
        <v>324</v>
      </c>
      <c r="H143" s="44" t="s">
        <v>495</v>
      </c>
      <c r="I143" s="5">
        <v>10</v>
      </c>
      <c r="J143" s="19">
        <v>122</v>
      </c>
      <c r="K143" s="14">
        <f t="shared" si="10"/>
        <v>48.8</v>
      </c>
      <c r="L143" s="13">
        <v>7.6</v>
      </c>
      <c r="M143" s="13">
        <v>8.5</v>
      </c>
      <c r="N143" s="13">
        <v>7.5</v>
      </c>
      <c r="O143" s="13">
        <v>1.6</v>
      </c>
      <c r="P143" s="19">
        <f t="shared" si="11"/>
        <v>25.200000000000003</v>
      </c>
      <c r="Q143" s="14">
        <f t="shared" si="12"/>
        <v>31.500000000000004</v>
      </c>
      <c r="R143" s="15">
        <f t="shared" si="13"/>
        <v>80.3</v>
      </c>
      <c r="S143" s="5">
        <v>77</v>
      </c>
      <c r="T143" s="22"/>
    </row>
    <row r="144" spans="1:20" ht="33" customHeight="1">
      <c r="A144" s="5">
        <v>10</v>
      </c>
      <c r="B144" s="6" t="s">
        <v>88</v>
      </c>
      <c r="C144" s="7" t="s">
        <v>82</v>
      </c>
      <c r="D144" s="6">
        <v>17</v>
      </c>
      <c r="E144" s="5">
        <v>78</v>
      </c>
      <c r="F144" s="8" t="s">
        <v>341</v>
      </c>
      <c r="G144" s="5" t="s">
        <v>210</v>
      </c>
      <c r="H144" s="44" t="s">
        <v>342</v>
      </c>
      <c r="I144" s="5">
        <v>10</v>
      </c>
      <c r="J144" s="19">
        <v>124.5</v>
      </c>
      <c r="K144" s="14">
        <f t="shared" si="10"/>
        <v>49.8</v>
      </c>
      <c r="L144" s="13">
        <v>3.5</v>
      </c>
      <c r="M144" s="13">
        <v>9.5</v>
      </c>
      <c r="N144" s="13">
        <v>8.5</v>
      </c>
      <c r="O144" s="13">
        <v>1.85</v>
      </c>
      <c r="P144" s="19">
        <f t="shared" si="11"/>
        <v>23.35</v>
      </c>
      <c r="Q144" s="14">
        <f t="shared" si="12"/>
        <v>29.1875</v>
      </c>
      <c r="R144" s="15">
        <f t="shared" si="13"/>
        <v>78.9875</v>
      </c>
      <c r="S144" s="5">
        <v>78</v>
      </c>
      <c r="T144" s="22"/>
    </row>
    <row r="145" spans="1:20" ht="33" customHeight="1">
      <c r="A145" s="5">
        <v>10</v>
      </c>
      <c r="B145" s="7">
        <v>17</v>
      </c>
      <c r="C145" s="7" t="s">
        <v>82</v>
      </c>
      <c r="D145" s="6" t="s">
        <v>89</v>
      </c>
      <c r="E145" s="5">
        <v>79</v>
      </c>
      <c r="F145" s="8" t="s">
        <v>318</v>
      </c>
      <c r="G145" s="5" t="s">
        <v>319</v>
      </c>
      <c r="H145" s="44" t="s">
        <v>496</v>
      </c>
      <c r="I145" s="5">
        <v>10</v>
      </c>
      <c r="J145" s="19">
        <v>121.5</v>
      </c>
      <c r="K145" s="14">
        <f t="shared" si="10"/>
        <v>48.6</v>
      </c>
      <c r="L145" s="13">
        <v>3.5</v>
      </c>
      <c r="M145" s="13">
        <v>5</v>
      </c>
      <c r="N145" s="13">
        <v>10.5</v>
      </c>
      <c r="O145" s="13">
        <v>3.75</v>
      </c>
      <c r="P145" s="19">
        <f t="shared" si="11"/>
        <v>22.75</v>
      </c>
      <c r="Q145" s="14">
        <f t="shared" si="12"/>
        <v>28.4375</v>
      </c>
      <c r="R145" s="15">
        <f t="shared" si="13"/>
        <v>77.0375</v>
      </c>
      <c r="S145" s="5">
        <v>79</v>
      </c>
      <c r="T145" s="22"/>
    </row>
    <row r="146" spans="1:20" ht="33" customHeight="1">
      <c r="A146" s="5">
        <v>10</v>
      </c>
      <c r="B146" s="6" t="s">
        <v>85</v>
      </c>
      <c r="C146" s="7" t="s">
        <v>82</v>
      </c>
      <c r="D146" s="6" t="s">
        <v>87</v>
      </c>
      <c r="E146" s="5">
        <v>80</v>
      </c>
      <c r="F146" s="8" t="s">
        <v>314</v>
      </c>
      <c r="G146" s="5" t="s">
        <v>212</v>
      </c>
      <c r="H146" s="44" t="s">
        <v>497</v>
      </c>
      <c r="I146" s="5">
        <v>10</v>
      </c>
      <c r="J146" s="19">
        <v>73</v>
      </c>
      <c r="K146" s="14">
        <f t="shared" si="10"/>
        <v>29.2</v>
      </c>
      <c r="L146" s="13">
        <v>5.6</v>
      </c>
      <c r="M146" s="13">
        <v>16</v>
      </c>
      <c r="N146" s="13">
        <v>8</v>
      </c>
      <c r="O146" s="13">
        <v>8.1</v>
      </c>
      <c r="P146" s="19">
        <f t="shared" si="11"/>
        <v>37.7</v>
      </c>
      <c r="Q146" s="14">
        <f t="shared" si="12"/>
        <v>47.125</v>
      </c>
      <c r="R146" s="15">
        <f t="shared" si="13"/>
        <v>76.325</v>
      </c>
      <c r="S146" s="5">
        <v>80</v>
      </c>
      <c r="T146" s="22"/>
    </row>
    <row r="147" spans="1:20" ht="33" customHeight="1">
      <c r="A147" s="5">
        <v>10</v>
      </c>
      <c r="B147" s="7">
        <v>68</v>
      </c>
      <c r="C147" s="7" t="s">
        <v>84</v>
      </c>
      <c r="D147" s="6" t="s">
        <v>88</v>
      </c>
      <c r="E147" s="5">
        <v>81</v>
      </c>
      <c r="F147" s="8" t="s">
        <v>385</v>
      </c>
      <c r="G147" s="5" t="s">
        <v>386</v>
      </c>
      <c r="H147" s="44" t="s">
        <v>498</v>
      </c>
      <c r="I147" s="5">
        <v>10</v>
      </c>
      <c r="J147" s="19">
        <v>92.25</v>
      </c>
      <c r="K147" s="14">
        <f t="shared" si="10"/>
        <v>36.9</v>
      </c>
      <c r="L147" s="13">
        <v>8</v>
      </c>
      <c r="M147" s="13">
        <v>9.5</v>
      </c>
      <c r="N147" s="13">
        <v>7.5</v>
      </c>
      <c r="O147" s="13">
        <v>3.75</v>
      </c>
      <c r="P147" s="19">
        <f t="shared" si="11"/>
        <v>28.75</v>
      </c>
      <c r="Q147" s="14">
        <f t="shared" si="12"/>
        <v>35.9375</v>
      </c>
      <c r="R147" s="15">
        <f t="shared" si="13"/>
        <v>72.8375</v>
      </c>
      <c r="S147" s="5">
        <v>81</v>
      </c>
      <c r="T147" s="22"/>
    </row>
    <row r="148" spans="1:20" ht="33" customHeight="1">
      <c r="A148" s="5">
        <v>10</v>
      </c>
      <c r="B148" s="7">
        <v>83</v>
      </c>
      <c r="C148" s="7" t="s">
        <v>83</v>
      </c>
      <c r="D148" s="6">
        <v>13</v>
      </c>
      <c r="E148" s="5">
        <v>82</v>
      </c>
      <c r="F148" s="8" t="s">
        <v>81</v>
      </c>
      <c r="G148" s="5" t="s">
        <v>229</v>
      </c>
      <c r="H148" s="44" t="s">
        <v>367</v>
      </c>
      <c r="I148" s="5">
        <v>10</v>
      </c>
      <c r="J148" s="19">
        <v>82</v>
      </c>
      <c r="K148" s="14">
        <f t="shared" si="10"/>
        <v>32.8</v>
      </c>
      <c r="L148" s="13">
        <v>6.7</v>
      </c>
      <c r="M148" s="13">
        <v>7</v>
      </c>
      <c r="N148" s="13">
        <v>8</v>
      </c>
      <c r="O148" s="13">
        <v>4.7</v>
      </c>
      <c r="P148" s="19">
        <f t="shared" si="11"/>
        <v>26.4</v>
      </c>
      <c r="Q148" s="14">
        <f t="shared" si="12"/>
        <v>32.99999999999999</v>
      </c>
      <c r="R148" s="15">
        <f t="shared" si="13"/>
        <v>65.79999999999998</v>
      </c>
      <c r="S148" s="5">
        <v>82</v>
      </c>
      <c r="T148" s="22"/>
    </row>
    <row r="149" spans="1:20" ht="33" customHeight="1">
      <c r="A149" s="5">
        <v>10</v>
      </c>
      <c r="B149" s="7">
        <v>84</v>
      </c>
      <c r="C149" s="7" t="s">
        <v>82</v>
      </c>
      <c r="D149" s="6">
        <v>11</v>
      </c>
      <c r="E149" s="5">
        <v>83</v>
      </c>
      <c r="F149" s="8" t="s">
        <v>327</v>
      </c>
      <c r="G149" s="5" t="s">
        <v>328</v>
      </c>
      <c r="H149" s="44" t="s">
        <v>499</v>
      </c>
      <c r="I149" s="5">
        <v>10</v>
      </c>
      <c r="J149" s="19">
        <v>85.5</v>
      </c>
      <c r="K149" s="14">
        <f t="shared" si="10"/>
        <v>34.2</v>
      </c>
      <c r="L149" s="13">
        <v>9.4</v>
      </c>
      <c r="M149" s="13">
        <v>7</v>
      </c>
      <c r="N149" s="13">
        <v>3.25</v>
      </c>
      <c r="O149" s="13">
        <v>3.9</v>
      </c>
      <c r="P149" s="19">
        <f t="shared" si="11"/>
        <v>23.549999999999997</v>
      </c>
      <c r="Q149" s="14">
        <f t="shared" si="12"/>
        <v>29.437499999999996</v>
      </c>
      <c r="R149" s="15">
        <f t="shared" si="13"/>
        <v>63.6375</v>
      </c>
      <c r="S149" s="5">
        <v>83</v>
      </c>
      <c r="T149" s="22"/>
    </row>
    <row r="150" spans="1:20" ht="33" customHeight="1">
      <c r="A150" s="5">
        <v>10</v>
      </c>
      <c r="B150" s="7">
        <v>51</v>
      </c>
      <c r="C150" s="7" t="s">
        <v>287</v>
      </c>
      <c r="D150" s="6" t="s">
        <v>87</v>
      </c>
      <c r="E150" s="5">
        <v>84</v>
      </c>
      <c r="F150" s="8" t="s">
        <v>416</v>
      </c>
      <c r="G150" s="5" t="s">
        <v>206</v>
      </c>
      <c r="H150" s="44" t="s">
        <v>500</v>
      </c>
      <c r="I150" s="5">
        <v>10</v>
      </c>
      <c r="J150" s="19">
        <v>94.5</v>
      </c>
      <c r="K150" s="14">
        <f t="shared" si="10"/>
        <v>37.8</v>
      </c>
      <c r="L150" s="13">
        <v>6</v>
      </c>
      <c r="M150" s="13">
        <v>6</v>
      </c>
      <c r="N150" s="13">
        <v>2</v>
      </c>
      <c r="O150" s="13">
        <v>1.5</v>
      </c>
      <c r="P150" s="19">
        <f t="shared" si="11"/>
        <v>15.5</v>
      </c>
      <c r="Q150" s="14">
        <f t="shared" si="12"/>
        <v>19.375</v>
      </c>
      <c r="R150" s="15">
        <f t="shared" si="13"/>
        <v>57.175</v>
      </c>
      <c r="S150" s="5">
        <v>84</v>
      </c>
      <c r="T150" s="22"/>
    </row>
    <row r="151" spans="1:20" ht="33" customHeight="1">
      <c r="A151" s="5">
        <v>11</v>
      </c>
      <c r="B151" s="7">
        <v>59</v>
      </c>
      <c r="C151" s="7" t="s">
        <v>83</v>
      </c>
      <c r="D151" s="6">
        <v>12</v>
      </c>
      <c r="E151" s="5">
        <v>1</v>
      </c>
      <c r="F151" s="8" t="s">
        <v>97</v>
      </c>
      <c r="G151" s="5" t="s">
        <v>324</v>
      </c>
      <c r="H151" s="44" t="s">
        <v>501</v>
      </c>
      <c r="I151" s="5">
        <v>11</v>
      </c>
      <c r="J151" s="19">
        <v>191.25</v>
      </c>
      <c r="K151" s="14">
        <f t="shared" si="10"/>
        <v>76.5</v>
      </c>
      <c r="L151" s="13">
        <v>17.6</v>
      </c>
      <c r="M151" s="13">
        <v>14.75</v>
      </c>
      <c r="N151" s="13">
        <v>16</v>
      </c>
      <c r="O151" s="13">
        <v>15.2</v>
      </c>
      <c r="P151" s="19">
        <f t="shared" si="11"/>
        <v>63.55</v>
      </c>
      <c r="Q151" s="14">
        <f t="shared" si="12"/>
        <v>79.43749999999999</v>
      </c>
      <c r="R151" s="15">
        <f t="shared" si="13"/>
        <v>155.9375</v>
      </c>
      <c r="S151" s="5">
        <v>1</v>
      </c>
      <c r="T151" s="22" t="s">
        <v>100</v>
      </c>
    </row>
    <row r="152" spans="1:20" ht="33" customHeight="1">
      <c r="A152" s="5">
        <v>11</v>
      </c>
      <c r="B152" s="7">
        <v>21</v>
      </c>
      <c r="C152" s="7" t="s">
        <v>84</v>
      </c>
      <c r="D152" s="6" t="s">
        <v>93</v>
      </c>
      <c r="E152" s="5">
        <v>2</v>
      </c>
      <c r="F152" s="8" t="s">
        <v>132</v>
      </c>
      <c r="G152" s="41" t="s">
        <v>226</v>
      </c>
      <c r="H152" s="44" t="s">
        <v>502</v>
      </c>
      <c r="I152" s="5">
        <v>11</v>
      </c>
      <c r="J152" s="19">
        <v>199</v>
      </c>
      <c r="K152" s="14">
        <f t="shared" si="10"/>
        <v>79.6</v>
      </c>
      <c r="L152" s="13">
        <v>15.7</v>
      </c>
      <c r="M152" s="13">
        <v>12.25</v>
      </c>
      <c r="N152" s="13">
        <v>14.5</v>
      </c>
      <c r="O152" s="13">
        <v>15.5</v>
      </c>
      <c r="P152" s="19">
        <f t="shared" si="11"/>
        <v>57.95</v>
      </c>
      <c r="Q152" s="14">
        <f t="shared" si="12"/>
        <v>72.4375</v>
      </c>
      <c r="R152" s="15">
        <f t="shared" si="13"/>
        <v>152.0375</v>
      </c>
      <c r="S152" s="5">
        <v>2</v>
      </c>
      <c r="T152" s="22" t="s">
        <v>100</v>
      </c>
    </row>
    <row r="153" spans="1:20" ht="33" customHeight="1">
      <c r="A153" s="5">
        <v>11</v>
      </c>
      <c r="B153" s="7">
        <v>80</v>
      </c>
      <c r="C153" s="7" t="s">
        <v>82</v>
      </c>
      <c r="D153" s="6" t="s">
        <v>85</v>
      </c>
      <c r="E153" s="5">
        <v>3</v>
      </c>
      <c r="F153" s="8" t="s">
        <v>38</v>
      </c>
      <c r="G153" s="5" t="s">
        <v>32</v>
      </c>
      <c r="H153" s="44" t="s">
        <v>491</v>
      </c>
      <c r="I153" s="17">
        <v>10</v>
      </c>
      <c r="J153" s="19">
        <v>180</v>
      </c>
      <c r="K153" s="14">
        <f t="shared" si="10"/>
        <v>72</v>
      </c>
      <c r="L153" s="13">
        <v>12.7</v>
      </c>
      <c r="M153" s="13">
        <v>12.25</v>
      </c>
      <c r="N153" s="13">
        <v>18</v>
      </c>
      <c r="O153" s="13">
        <v>15.5</v>
      </c>
      <c r="P153" s="19">
        <f t="shared" si="11"/>
        <v>58.45</v>
      </c>
      <c r="Q153" s="14">
        <f t="shared" si="12"/>
        <v>73.0625</v>
      </c>
      <c r="R153" s="15">
        <f t="shared" si="13"/>
        <v>145.0625</v>
      </c>
      <c r="S153" s="5">
        <v>3</v>
      </c>
      <c r="T153" s="22" t="s">
        <v>100</v>
      </c>
    </row>
    <row r="154" spans="1:20" ht="33" customHeight="1">
      <c r="A154" s="5">
        <v>11</v>
      </c>
      <c r="B154" s="7">
        <v>86</v>
      </c>
      <c r="C154" s="7" t="s">
        <v>83</v>
      </c>
      <c r="D154" s="6">
        <v>19</v>
      </c>
      <c r="E154" s="5">
        <v>4</v>
      </c>
      <c r="F154" s="8" t="s">
        <v>102</v>
      </c>
      <c r="G154" s="36" t="s">
        <v>278</v>
      </c>
      <c r="H154" s="44" t="s">
        <v>113</v>
      </c>
      <c r="I154" s="5">
        <v>11</v>
      </c>
      <c r="J154" s="19">
        <v>183</v>
      </c>
      <c r="K154" s="14">
        <f t="shared" si="10"/>
        <v>73.2</v>
      </c>
      <c r="L154" s="13">
        <v>10.4</v>
      </c>
      <c r="M154" s="13">
        <v>13.25</v>
      </c>
      <c r="N154" s="13">
        <v>17</v>
      </c>
      <c r="O154" s="13">
        <v>15.2</v>
      </c>
      <c r="P154" s="19">
        <f t="shared" si="11"/>
        <v>55.849999999999994</v>
      </c>
      <c r="Q154" s="14">
        <f t="shared" si="12"/>
        <v>69.81249999999999</v>
      </c>
      <c r="R154" s="15">
        <f t="shared" si="13"/>
        <v>143.0125</v>
      </c>
      <c r="S154" s="5">
        <v>4</v>
      </c>
      <c r="T154" s="22" t="s">
        <v>100</v>
      </c>
    </row>
    <row r="155" spans="1:20" ht="33" customHeight="1">
      <c r="A155" s="5">
        <v>11</v>
      </c>
      <c r="B155" s="7">
        <v>84</v>
      </c>
      <c r="C155" s="7" t="s">
        <v>83</v>
      </c>
      <c r="D155" s="6">
        <v>18</v>
      </c>
      <c r="E155" s="5">
        <v>5</v>
      </c>
      <c r="F155" s="8" t="s">
        <v>112</v>
      </c>
      <c r="G155" s="36" t="s">
        <v>208</v>
      </c>
      <c r="H155" s="44" t="s">
        <v>424</v>
      </c>
      <c r="I155" s="5">
        <v>11</v>
      </c>
      <c r="J155" s="19">
        <v>182.5</v>
      </c>
      <c r="K155" s="14">
        <f t="shared" si="10"/>
        <v>73</v>
      </c>
      <c r="L155" s="13">
        <v>17.7</v>
      </c>
      <c r="M155" s="13">
        <v>12</v>
      </c>
      <c r="N155" s="13">
        <v>14</v>
      </c>
      <c r="O155" s="13">
        <v>10.4</v>
      </c>
      <c r="P155" s="19">
        <f t="shared" si="11"/>
        <v>54.1</v>
      </c>
      <c r="Q155" s="14">
        <f t="shared" si="12"/>
        <v>67.625</v>
      </c>
      <c r="R155" s="15">
        <f t="shared" si="13"/>
        <v>140.625</v>
      </c>
      <c r="S155" s="5">
        <v>5</v>
      </c>
      <c r="T155" s="22" t="s">
        <v>100</v>
      </c>
    </row>
    <row r="156" spans="1:20" ht="33" customHeight="1">
      <c r="A156" s="5">
        <v>11</v>
      </c>
      <c r="B156" s="6" t="s">
        <v>89</v>
      </c>
      <c r="C156" s="7" t="s">
        <v>84</v>
      </c>
      <c r="D156" s="6">
        <v>11</v>
      </c>
      <c r="E156" s="5">
        <v>6</v>
      </c>
      <c r="F156" s="8" t="s">
        <v>134</v>
      </c>
      <c r="G156" s="5" t="s">
        <v>317</v>
      </c>
      <c r="H156" s="44" t="s">
        <v>503</v>
      </c>
      <c r="I156" s="5">
        <v>11</v>
      </c>
      <c r="J156" s="19">
        <v>175.5</v>
      </c>
      <c r="K156" s="14">
        <f t="shared" si="10"/>
        <v>70.2</v>
      </c>
      <c r="L156" s="13">
        <v>13.45</v>
      </c>
      <c r="M156" s="13">
        <v>14.75</v>
      </c>
      <c r="N156" s="13">
        <v>14</v>
      </c>
      <c r="O156" s="13">
        <v>14.1</v>
      </c>
      <c r="P156" s="19">
        <f t="shared" si="11"/>
        <v>56.300000000000004</v>
      </c>
      <c r="Q156" s="14">
        <f t="shared" si="12"/>
        <v>70.375</v>
      </c>
      <c r="R156" s="15">
        <f t="shared" si="13"/>
        <v>140.575</v>
      </c>
      <c r="S156" s="5">
        <v>6</v>
      </c>
      <c r="T156" s="22" t="s">
        <v>100</v>
      </c>
    </row>
    <row r="157" spans="1:20" ht="33" customHeight="1">
      <c r="A157" s="5">
        <v>11</v>
      </c>
      <c r="B157" s="7">
        <v>79</v>
      </c>
      <c r="C157" s="7" t="s">
        <v>82</v>
      </c>
      <c r="D157" s="6" t="s">
        <v>86</v>
      </c>
      <c r="E157" s="5">
        <v>7</v>
      </c>
      <c r="F157" s="33" t="s">
        <v>39</v>
      </c>
      <c r="G157" s="41" t="s">
        <v>210</v>
      </c>
      <c r="H157" s="44" t="s">
        <v>285</v>
      </c>
      <c r="I157" s="5">
        <v>11</v>
      </c>
      <c r="J157" s="19">
        <v>178.5</v>
      </c>
      <c r="K157" s="14">
        <f t="shared" si="10"/>
        <v>71.4</v>
      </c>
      <c r="L157" s="13">
        <v>13.5</v>
      </c>
      <c r="M157" s="13">
        <v>9.5</v>
      </c>
      <c r="N157" s="13">
        <v>14.5</v>
      </c>
      <c r="O157" s="13">
        <v>15.9</v>
      </c>
      <c r="P157" s="19">
        <f t="shared" si="11"/>
        <v>53.4</v>
      </c>
      <c r="Q157" s="14">
        <f t="shared" si="12"/>
        <v>66.75</v>
      </c>
      <c r="R157" s="15">
        <f t="shared" si="13"/>
        <v>138.15</v>
      </c>
      <c r="S157" s="5">
        <v>7</v>
      </c>
      <c r="T157" s="22" t="s">
        <v>100</v>
      </c>
    </row>
    <row r="158" spans="1:20" ht="33" customHeight="1">
      <c r="A158" s="5">
        <v>11</v>
      </c>
      <c r="B158" s="7">
        <v>42</v>
      </c>
      <c r="C158" s="7" t="s">
        <v>83</v>
      </c>
      <c r="D158" s="6" t="s">
        <v>89</v>
      </c>
      <c r="E158" s="5">
        <v>8</v>
      </c>
      <c r="F158" s="8" t="s">
        <v>76</v>
      </c>
      <c r="G158" s="5" t="s">
        <v>208</v>
      </c>
      <c r="H158" s="44" t="s">
        <v>424</v>
      </c>
      <c r="I158" s="5">
        <v>11</v>
      </c>
      <c r="J158" s="19">
        <v>158.5</v>
      </c>
      <c r="K158" s="14">
        <f t="shared" si="10"/>
        <v>63.4</v>
      </c>
      <c r="L158" s="13">
        <v>14.2</v>
      </c>
      <c r="M158" s="13">
        <v>15.25</v>
      </c>
      <c r="N158" s="13">
        <v>16</v>
      </c>
      <c r="O158" s="13">
        <v>11.8</v>
      </c>
      <c r="P158" s="19">
        <f t="shared" si="11"/>
        <v>57.25</v>
      </c>
      <c r="Q158" s="14">
        <f t="shared" si="12"/>
        <v>71.5625</v>
      </c>
      <c r="R158" s="15">
        <f t="shared" si="13"/>
        <v>134.9625</v>
      </c>
      <c r="S158" s="5">
        <v>8</v>
      </c>
      <c r="T158" s="22" t="s">
        <v>101</v>
      </c>
    </row>
    <row r="159" spans="1:20" ht="33" customHeight="1">
      <c r="A159" s="5">
        <v>11</v>
      </c>
      <c r="B159" s="7">
        <v>75</v>
      </c>
      <c r="C159" s="7" t="s">
        <v>82</v>
      </c>
      <c r="D159" s="6">
        <v>14</v>
      </c>
      <c r="E159" s="5">
        <v>9</v>
      </c>
      <c r="F159" s="8" t="s">
        <v>57</v>
      </c>
      <c r="G159" s="36" t="s">
        <v>269</v>
      </c>
      <c r="H159" s="44" t="s">
        <v>504</v>
      </c>
      <c r="I159" s="5">
        <v>11</v>
      </c>
      <c r="J159" s="19">
        <v>154.75</v>
      </c>
      <c r="K159" s="14">
        <f t="shared" si="10"/>
        <v>61.9</v>
      </c>
      <c r="L159" s="13">
        <v>14.4</v>
      </c>
      <c r="M159" s="13">
        <v>14</v>
      </c>
      <c r="N159" s="13">
        <v>15.5</v>
      </c>
      <c r="O159" s="13">
        <v>14.1</v>
      </c>
      <c r="P159" s="19">
        <f t="shared" si="11"/>
        <v>58</v>
      </c>
      <c r="Q159" s="14">
        <f t="shared" si="12"/>
        <v>72.5</v>
      </c>
      <c r="R159" s="15">
        <f t="shared" si="13"/>
        <v>134.4</v>
      </c>
      <c r="S159" s="5">
        <v>9</v>
      </c>
      <c r="T159" s="22" t="s">
        <v>101</v>
      </c>
    </row>
    <row r="160" spans="1:20" ht="33" customHeight="1">
      <c r="A160" s="5">
        <v>11</v>
      </c>
      <c r="B160" s="7">
        <v>69</v>
      </c>
      <c r="C160" s="7" t="s">
        <v>83</v>
      </c>
      <c r="D160" s="6">
        <v>11</v>
      </c>
      <c r="E160" s="5">
        <v>10</v>
      </c>
      <c r="F160" s="33" t="s">
        <v>106</v>
      </c>
      <c r="G160" s="41" t="s">
        <v>219</v>
      </c>
      <c r="H160" s="44" t="s">
        <v>337</v>
      </c>
      <c r="I160" s="5">
        <v>11</v>
      </c>
      <c r="J160" s="19">
        <v>166.75</v>
      </c>
      <c r="K160" s="14">
        <f t="shared" si="10"/>
        <v>66.7</v>
      </c>
      <c r="L160" s="13">
        <v>12.7</v>
      </c>
      <c r="M160" s="13">
        <v>11.75</v>
      </c>
      <c r="N160" s="13">
        <v>16</v>
      </c>
      <c r="O160" s="13">
        <v>12.3</v>
      </c>
      <c r="P160" s="19">
        <f t="shared" si="11"/>
        <v>52.75</v>
      </c>
      <c r="Q160" s="14">
        <f t="shared" si="12"/>
        <v>65.9375</v>
      </c>
      <c r="R160" s="15">
        <f t="shared" si="13"/>
        <v>132.6375</v>
      </c>
      <c r="S160" s="5">
        <v>10</v>
      </c>
      <c r="T160" s="22" t="s">
        <v>101</v>
      </c>
    </row>
    <row r="161" spans="1:20" ht="33" customHeight="1">
      <c r="A161" s="5">
        <v>11</v>
      </c>
      <c r="B161" s="7">
        <v>85</v>
      </c>
      <c r="C161" s="7" t="s">
        <v>84</v>
      </c>
      <c r="D161" s="6" t="s">
        <v>86</v>
      </c>
      <c r="E161" s="5">
        <v>11</v>
      </c>
      <c r="F161" s="8" t="s">
        <v>122</v>
      </c>
      <c r="G161" s="5" t="s">
        <v>249</v>
      </c>
      <c r="H161" s="44" t="s">
        <v>123</v>
      </c>
      <c r="I161" s="5">
        <v>11</v>
      </c>
      <c r="J161" s="19">
        <v>188.5</v>
      </c>
      <c r="K161" s="14">
        <f t="shared" si="10"/>
        <v>75.4</v>
      </c>
      <c r="L161" s="13">
        <v>16.4</v>
      </c>
      <c r="M161" s="13">
        <v>11.5</v>
      </c>
      <c r="N161" s="13">
        <v>7</v>
      </c>
      <c r="O161" s="13">
        <v>10.6</v>
      </c>
      <c r="P161" s="19">
        <f t="shared" si="11"/>
        <v>45.5</v>
      </c>
      <c r="Q161" s="14">
        <f t="shared" si="12"/>
        <v>56.875</v>
      </c>
      <c r="R161" s="15">
        <f t="shared" si="13"/>
        <v>132.275</v>
      </c>
      <c r="S161" s="5">
        <v>11</v>
      </c>
      <c r="T161" s="22" t="s">
        <v>101</v>
      </c>
    </row>
    <row r="162" spans="1:20" ht="33" customHeight="1">
      <c r="A162" s="5">
        <v>11</v>
      </c>
      <c r="B162" s="7">
        <v>91</v>
      </c>
      <c r="C162" s="7" t="s">
        <v>82</v>
      </c>
      <c r="D162" s="6">
        <v>21</v>
      </c>
      <c r="E162" s="5">
        <v>12</v>
      </c>
      <c r="F162" s="33" t="s">
        <v>66</v>
      </c>
      <c r="G162" s="36" t="s">
        <v>210</v>
      </c>
      <c r="H162" s="44" t="s">
        <v>285</v>
      </c>
      <c r="I162" s="5">
        <v>11</v>
      </c>
      <c r="J162" s="19">
        <v>165.5</v>
      </c>
      <c r="K162" s="14">
        <f t="shared" si="10"/>
        <v>66.2</v>
      </c>
      <c r="L162" s="13">
        <v>13.9</v>
      </c>
      <c r="M162" s="13">
        <v>8</v>
      </c>
      <c r="N162" s="13">
        <v>13.75</v>
      </c>
      <c r="O162" s="13">
        <v>15.4</v>
      </c>
      <c r="P162" s="19">
        <f t="shared" si="11"/>
        <v>51.05</v>
      </c>
      <c r="Q162" s="14">
        <f t="shared" si="12"/>
        <v>63.81249999999999</v>
      </c>
      <c r="R162" s="15">
        <f t="shared" si="13"/>
        <v>130.0125</v>
      </c>
      <c r="S162" s="5">
        <v>12</v>
      </c>
      <c r="T162" s="22" t="s">
        <v>101</v>
      </c>
    </row>
    <row r="163" spans="1:20" ht="33" customHeight="1">
      <c r="A163" s="5">
        <v>11</v>
      </c>
      <c r="B163" s="7">
        <v>64</v>
      </c>
      <c r="C163" s="7" t="s">
        <v>82</v>
      </c>
      <c r="D163" s="6">
        <v>18</v>
      </c>
      <c r="E163" s="5">
        <v>13</v>
      </c>
      <c r="F163" s="8" t="s">
        <v>63</v>
      </c>
      <c r="G163" s="5" t="s">
        <v>208</v>
      </c>
      <c r="H163" s="44" t="s">
        <v>505</v>
      </c>
      <c r="I163" s="5">
        <v>11</v>
      </c>
      <c r="J163" s="19">
        <v>162</v>
      </c>
      <c r="K163" s="14">
        <f aca="true" t="shared" si="14" ref="K163:K194">J163/2.5</f>
        <v>64.8</v>
      </c>
      <c r="L163" s="13">
        <v>16.6</v>
      </c>
      <c r="M163" s="13">
        <v>10.5</v>
      </c>
      <c r="N163" s="13">
        <v>15</v>
      </c>
      <c r="O163" s="13">
        <v>10</v>
      </c>
      <c r="P163" s="19">
        <f t="shared" si="11"/>
        <v>52.1</v>
      </c>
      <c r="Q163" s="14">
        <f t="shared" si="12"/>
        <v>65.125</v>
      </c>
      <c r="R163" s="15">
        <f t="shared" si="13"/>
        <v>129.925</v>
      </c>
      <c r="S163" s="5">
        <v>13</v>
      </c>
      <c r="T163" s="22" t="s">
        <v>101</v>
      </c>
    </row>
    <row r="164" spans="1:20" ht="33" customHeight="1">
      <c r="A164" s="5">
        <v>11</v>
      </c>
      <c r="B164" s="7">
        <v>23</v>
      </c>
      <c r="C164" s="7" t="s">
        <v>84</v>
      </c>
      <c r="D164" s="6">
        <v>13</v>
      </c>
      <c r="E164" s="5">
        <v>14</v>
      </c>
      <c r="F164" s="8" t="s">
        <v>136</v>
      </c>
      <c r="G164" s="5" t="s">
        <v>212</v>
      </c>
      <c r="H164" s="44" t="s">
        <v>506</v>
      </c>
      <c r="I164" s="5">
        <v>11</v>
      </c>
      <c r="J164" s="19">
        <v>171</v>
      </c>
      <c r="K164" s="14">
        <f t="shared" si="14"/>
        <v>68.4</v>
      </c>
      <c r="L164" s="13">
        <v>11.25</v>
      </c>
      <c r="M164" s="13">
        <v>12.75</v>
      </c>
      <c r="N164" s="13">
        <v>13.5</v>
      </c>
      <c r="O164" s="13">
        <v>11.5</v>
      </c>
      <c r="P164" s="19">
        <f t="shared" si="11"/>
        <v>49</v>
      </c>
      <c r="Q164" s="14">
        <f t="shared" si="12"/>
        <v>61.25</v>
      </c>
      <c r="R164" s="15">
        <f t="shared" si="13"/>
        <v>129.65</v>
      </c>
      <c r="S164" s="5">
        <v>14</v>
      </c>
      <c r="T164" s="22" t="s">
        <v>101</v>
      </c>
    </row>
    <row r="165" spans="1:20" ht="33" customHeight="1">
      <c r="A165" s="5">
        <v>11</v>
      </c>
      <c r="B165" s="7">
        <v>13</v>
      </c>
      <c r="C165" s="7" t="s">
        <v>84</v>
      </c>
      <c r="D165" s="6">
        <v>19</v>
      </c>
      <c r="E165" s="5">
        <v>15</v>
      </c>
      <c r="F165" s="8" t="s">
        <v>145</v>
      </c>
      <c r="G165" s="5" t="s">
        <v>331</v>
      </c>
      <c r="H165" s="44" t="s">
        <v>507</v>
      </c>
      <c r="I165" s="5">
        <v>11</v>
      </c>
      <c r="J165" s="19">
        <v>189.75</v>
      </c>
      <c r="K165" s="14">
        <f t="shared" si="14"/>
        <v>75.9</v>
      </c>
      <c r="L165" s="13">
        <v>12.6</v>
      </c>
      <c r="M165" s="13">
        <v>11.5</v>
      </c>
      <c r="N165" s="13">
        <v>6</v>
      </c>
      <c r="O165" s="13">
        <v>9</v>
      </c>
      <c r="P165" s="19">
        <f t="shared" si="11"/>
        <v>39.1</v>
      </c>
      <c r="Q165" s="14">
        <f t="shared" si="12"/>
        <v>48.875</v>
      </c>
      <c r="R165" s="15">
        <f t="shared" si="13"/>
        <v>124.775</v>
      </c>
      <c r="S165" s="5">
        <v>15</v>
      </c>
      <c r="T165" s="22" t="s">
        <v>101</v>
      </c>
    </row>
    <row r="166" spans="1:20" ht="33" customHeight="1">
      <c r="A166" s="5">
        <v>11</v>
      </c>
      <c r="B166" s="7">
        <v>88</v>
      </c>
      <c r="C166" s="7" t="s">
        <v>84</v>
      </c>
      <c r="D166" s="6" t="s">
        <v>88</v>
      </c>
      <c r="E166" s="5">
        <v>16</v>
      </c>
      <c r="F166" s="33" t="s">
        <v>126</v>
      </c>
      <c r="G166" s="36" t="s">
        <v>210</v>
      </c>
      <c r="H166" s="44" t="s">
        <v>285</v>
      </c>
      <c r="I166" s="5">
        <v>11</v>
      </c>
      <c r="J166" s="19">
        <v>171.75</v>
      </c>
      <c r="K166" s="14">
        <f t="shared" si="14"/>
        <v>68.7</v>
      </c>
      <c r="L166" s="13">
        <v>7.7</v>
      </c>
      <c r="M166" s="13">
        <v>15.5</v>
      </c>
      <c r="N166" s="13">
        <v>11</v>
      </c>
      <c r="O166" s="13">
        <v>10.1</v>
      </c>
      <c r="P166" s="19">
        <f t="shared" si="11"/>
        <v>44.300000000000004</v>
      </c>
      <c r="Q166" s="14">
        <f t="shared" si="12"/>
        <v>55.375</v>
      </c>
      <c r="R166" s="15">
        <f t="shared" si="13"/>
        <v>124.075</v>
      </c>
      <c r="S166" s="5">
        <v>16</v>
      </c>
      <c r="T166" s="22" t="s">
        <v>101</v>
      </c>
    </row>
    <row r="167" spans="1:20" ht="33" customHeight="1">
      <c r="A167" s="5">
        <v>11</v>
      </c>
      <c r="B167" s="7">
        <v>54</v>
      </c>
      <c r="C167" s="7" t="s">
        <v>83</v>
      </c>
      <c r="D167" s="6">
        <v>14</v>
      </c>
      <c r="E167" s="5">
        <v>17</v>
      </c>
      <c r="F167" s="8" t="s">
        <v>108</v>
      </c>
      <c r="G167" s="5" t="s">
        <v>208</v>
      </c>
      <c r="H167" s="44" t="s">
        <v>508</v>
      </c>
      <c r="I167" s="5">
        <v>11</v>
      </c>
      <c r="J167" s="19">
        <v>159</v>
      </c>
      <c r="K167" s="14">
        <f t="shared" si="14"/>
        <v>63.6</v>
      </c>
      <c r="L167" s="13">
        <v>15.8</v>
      </c>
      <c r="M167" s="13">
        <v>13.5</v>
      </c>
      <c r="N167" s="13">
        <v>12</v>
      </c>
      <c r="O167" s="13">
        <v>7</v>
      </c>
      <c r="P167" s="19">
        <f t="shared" si="11"/>
        <v>48.3</v>
      </c>
      <c r="Q167" s="14">
        <f t="shared" si="12"/>
        <v>60.37499999999999</v>
      </c>
      <c r="R167" s="15">
        <f t="shared" si="13"/>
        <v>123.975</v>
      </c>
      <c r="S167" s="5">
        <v>17</v>
      </c>
      <c r="T167" s="22" t="s">
        <v>101</v>
      </c>
    </row>
    <row r="168" spans="1:20" ht="33" customHeight="1">
      <c r="A168" s="5">
        <v>11</v>
      </c>
      <c r="B168" s="7">
        <v>57</v>
      </c>
      <c r="C168" s="7" t="s">
        <v>82</v>
      </c>
      <c r="D168" s="6">
        <v>19</v>
      </c>
      <c r="E168" s="5">
        <v>18</v>
      </c>
      <c r="F168" s="33" t="s">
        <v>64</v>
      </c>
      <c r="G168" s="41" t="s">
        <v>219</v>
      </c>
      <c r="H168" s="44" t="s">
        <v>21</v>
      </c>
      <c r="I168" s="5">
        <v>11</v>
      </c>
      <c r="J168" s="19">
        <v>172</v>
      </c>
      <c r="K168" s="14">
        <f t="shared" si="14"/>
        <v>68.8</v>
      </c>
      <c r="L168" s="13">
        <v>11.6</v>
      </c>
      <c r="M168" s="13">
        <v>10.5</v>
      </c>
      <c r="N168" s="13">
        <v>11.75</v>
      </c>
      <c r="O168" s="13">
        <v>9.5</v>
      </c>
      <c r="P168" s="19">
        <f t="shared" si="11"/>
        <v>43.35</v>
      </c>
      <c r="Q168" s="14">
        <f t="shared" si="12"/>
        <v>54.1875</v>
      </c>
      <c r="R168" s="15">
        <f t="shared" si="13"/>
        <v>122.9875</v>
      </c>
      <c r="S168" s="5">
        <v>18</v>
      </c>
      <c r="T168" s="22" t="s">
        <v>101</v>
      </c>
    </row>
    <row r="169" spans="1:20" ht="33" customHeight="1">
      <c r="A169" s="5">
        <v>11</v>
      </c>
      <c r="B169" s="7">
        <v>77</v>
      </c>
      <c r="C169" s="7" t="s">
        <v>82</v>
      </c>
      <c r="D169" s="6" t="s">
        <v>88</v>
      </c>
      <c r="E169" s="5">
        <v>19</v>
      </c>
      <c r="F169" s="8" t="s">
        <v>42</v>
      </c>
      <c r="G169" s="5" t="s">
        <v>202</v>
      </c>
      <c r="H169" s="44" t="s">
        <v>509</v>
      </c>
      <c r="I169" s="5">
        <v>11</v>
      </c>
      <c r="J169" s="19">
        <v>149.25</v>
      </c>
      <c r="K169" s="14">
        <f t="shared" si="14"/>
        <v>59.7</v>
      </c>
      <c r="L169" s="13">
        <v>10</v>
      </c>
      <c r="M169" s="13">
        <v>12.25</v>
      </c>
      <c r="N169" s="13">
        <v>16.25</v>
      </c>
      <c r="O169" s="13">
        <v>11.3</v>
      </c>
      <c r="P169" s="19">
        <f t="shared" si="11"/>
        <v>49.8</v>
      </c>
      <c r="Q169" s="14">
        <f t="shared" si="12"/>
        <v>62.24999999999999</v>
      </c>
      <c r="R169" s="15">
        <f t="shared" si="13"/>
        <v>121.94999999999999</v>
      </c>
      <c r="S169" s="5">
        <v>19</v>
      </c>
      <c r="T169" s="22" t="s">
        <v>101</v>
      </c>
    </row>
    <row r="170" spans="1:20" ht="33" customHeight="1">
      <c r="A170" s="5">
        <v>11</v>
      </c>
      <c r="B170" s="7">
        <v>52</v>
      </c>
      <c r="C170" s="7" t="s">
        <v>82</v>
      </c>
      <c r="D170" s="6">
        <v>17</v>
      </c>
      <c r="E170" s="5">
        <v>20</v>
      </c>
      <c r="F170" s="33" t="s">
        <v>62</v>
      </c>
      <c r="G170" s="5" t="s">
        <v>263</v>
      </c>
      <c r="H170" s="44" t="s">
        <v>510</v>
      </c>
      <c r="I170" s="5">
        <v>11</v>
      </c>
      <c r="J170" s="19">
        <v>154.5</v>
      </c>
      <c r="K170" s="14">
        <f t="shared" si="14"/>
        <v>61.8</v>
      </c>
      <c r="L170" s="13">
        <v>10.4</v>
      </c>
      <c r="M170" s="13">
        <v>8</v>
      </c>
      <c r="N170" s="13">
        <v>14.75</v>
      </c>
      <c r="O170" s="13">
        <v>13.2</v>
      </c>
      <c r="P170" s="19">
        <f t="shared" si="11"/>
        <v>46.349999999999994</v>
      </c>
      <c r="Q170" s="14">
        <f t="shared" si="12"/>
        <v>57.93749999999999</v>
      </c>
      <c r="R170" s="15">
        <f t="shared" si="13"/>
        <v>119.73749999999998</v>
      </c>
      <c r="S170" s="5">
        <v>20</v>
      </c>
      <c r="T170" s="22" t="s">
        <v>101</v>
      </c>
    </row>
    <row r="171" spans="1:20" ht="33" customHeight="1">
      <c r="A171" s="5">
        <v>11</v>
      </c>
      <c r="B171" s="7">
        <v>33</v>
      </c>
      <c r="C171" s="7" t="s">
        <v>287</v>
      </c>
      <c r="D171" s="6">
        <v>18</v>
      </c>
      <c r="E171" s="5">
        <v>21</v>
      </c>
      <c r="F171" s="8" t="s">
        <v>178</v>
      </c>
      <c r="G171" s="5" t="s">
        <v>208</v>
      </c>
      <c r="H171" s="44" t="s">
        <v>511</v>
      </c>
      <c r="I171" s="5">
        <v>11</v>
      </c>
      <c r="J171" s="19">
        <v>160.5</v>
      </c>
      <c r="K171" s="14">
        <f t="shared" si="14"/>
        <v>64.2</v>
      </c>
      <c r="L171" s="13">
        <v>11.1</v>
      </c>
      <c r="M171" s="13">
        <v>13</v>
      </c>
      <c r="N171" s="13">
        <v>6.5</v>
      </c>
      <c r="O171" s="13">
        <v>13.7</v>
      </c>
      <c r="P171" s="19">
        <f t="shared" si="11"/>
        <v>44.3</v>
      </c>
      <c r="Q171" s="14">
        <f t="shared" si="12"/>
        <v>55.37499999999999</v>
      </c>
      <c r="R171" s="15">
        <f t="shared" si="13"/>
        <v>119.57499999999999</v>
      </c>
      <c r="S171" s="5">
        <v>21</v>
      </c>
      <c r="T171" s="22" t="s">
        <v>101</v>
      </c>
    </row>
    <row r="172" spans="1:20" ht="33" customHeight="1">
      <c r="A172" s="5">
        <v>11</v>
      </c>
      <c r="B172" s="7">
        <v>10</v>
      </c>
      <c r="C172" s="7" t="s">
        <v>287</v>
      </c>
      <c r="D172" s="6">
        <v>16</v>
      </c>
      <c r="E172" s="5">
        <v>22</v>
      </c>
      <c r="F172" s="33" t="s">
        <v>174</v>
      </c>
      <c r="G172" s="39" t="s">
        <v>237</v>
      </c>
      <c r="H172" s="44" t="s">
        <v>175</v>
      </c>
      <c r="I172" s="5">
        <v>11</v>
      </c>
      <c r="J172" s="19">
        <v>146.75</v>
      </c>
      <c r="K172" s="14">
        <f t="shared" si="14"/>
        <v>58.7</v>
      </c>
      <c r="L172" s="13">
        <v>11.1</v>
      </c>
      <c r="M172" s="13">
        <v>11.75</v>
      </c>
      <c r="N172" s="13">
        <v>12</v>
      </c>
      <c r="O172" s="13">
        <v>13.5</v>
      </c>
      <c r="P172" s="19">
        <f t="shared" si="11"/>
        <v>48.35</v>
      </c>
      <c r="Q172" s="14">
        <f t="shared" si="12"/>
        <v>60.4375</v>
      </c>
      <c r="R172" s="15">
        <f t="shared" si="13"/>
        <v>119.1375</v>
      </c>
      <c r="S172" s="5">
        <v>22</v>
      </c>
      <c r="T172" s="22" t="s">
        <v>101</v>
      </c>
    </row>
    <row r="173" spans="1:20" ht="33" customHeight="1">
      <c r="A173" s="5">
        <v>11</v>
      </c>
      <c r="B173" s="7">
        <v>58</v>
      </c>
      <c r="C173" s="7" t="s">
        <v>82</v>
      </c>
      <c r="D173" s="6" t="s">
        <v>87</v>
      </c>
      <c r="E173" s="5">
        <v>23</v>
      </c>
      <c r="F173" s="8" t="s">
        <v>40</v>
      </c>
      <c r="G173" s="5" t="s">
        <v>41</v>
      </c>
      <c r="H173" s="44" t="s">
        <v>512</v>
      </c>
      <c r="I173" s="5">
        <v>11</v>
      </c>
      <c r="J173" s="19">
        <v>179.25</v>
      </c>
      <c r="K173" s="14">
        <f t="shared" si="14"/>
        <v>71.7</v>
      </c>
      <c r="L173" s="13">
        <v>7.5</v>
      </c>
      <c r="M173" s="13">
        <v>10.25</v>
      </c>
      <c r="N173" s="13">
        <v>12.5</v>
      </c>
      <c r="O173" s="13">
        <v>7.6</v>
      </c>
      <c r="P173" s="19">
        <f t="shared" si="11"/>
        <v>37.85</v>
      </c>
      <c r="Q173" s="14">
        <f t="shared" si="12"/>
        <v>47.3125</v>
      </c>
      <c r="R173" s="15">
        <f t="shared" si="13"/>
        <v>119.0125</v>
      </c>
      <c r="S173" s="5">
        <v>23</v>
      </c>
      <c r="T173" s="22" t="s">
        <v>101</v>
      </c>
    </row>
    <row r="174" spans="1:20" ht="33" customHeight="1">
      <c r="A174" s="5">
        <v>11</v>
      </c>
      <c r="B174" s="7">
        <v>36</v>
      </c>
      <c r="C174" s="7" t="s">
        <v>84</v>
      </c>
      <c r="D174" s="6">
        <v>21</v>
      </c>
      <c r="E174" s="5">
        <v>24</v>
      </c>
      <c r="F174" s="8" t="s">
        <v>147</v>
      </c>
      <c r="G174" s="36" t="s">
        <v>214</v>
      </c>
      <c r="H174" s="44" t="s">
        <v>513</v>
      </c>
      <c r="I174" s="5">
        <v>11</v>
      </c>
      <c r="J174" s="19">
        <v>164</v>
      </c>
      <c r="K174" s="14">
        <f t="shared" si="14"/>
        <v>65.6</v>
      </c>
      <c r="L174" s="13">
        <v>7.8</v>
      </c>
      <c r="M174" s="13">
        <v>4.5</v>
      </c>
      <c r="N174" s="13">
        <v>13.5</v>
      </c>
      <c r="O174" s="13">
        <v>15.5</v>
      </c>
      <c r="P174" s="19">
        <f t="shared" si="11"/>
        <v>41.3</v>
      </c>
      <c r="Q174" s="14">
        <f t="shared" si="12"/>
        <v>51.62499999999999</v>
      </c>
      <c r="R174" s="15">
        <f t="shared" si="13"/>
        <v>117.225</v>
      </c>
      <c r="S174" s="5">
        <v>24</v>
      </c>
      <c r="T174" s="22" t="s">
        <v>101</v>
      </c>
    </row>
    <row r="175" spans="1:20" ht="33" customHeight="1">
      <c r="A175" s="5">
        <v>11</v>
      </c>
      <c r="B175" s="7">
        <v>61</v>
      </c>
      <c r="C175" s="7" t="s">
        <v>82</v>
      </c>
      <c r="D175" s="6">
        <v>13</v>
      </c>
      <c r="E175" s="5">
        <v>25</v>
      </c>
      <c r="F175" s="8" t="s">
        <v>56</v>
      </c>
      <c r="G175" s="5" t="s">
        <v>208</v>
      </c>
      <c r="H175" s="44" t="s">
        <v>508</v>
      </c>
      <c r="I175" s="17">
        <v>11</v>
      </c>
      <c r="J175" s="19">
        <v>166</v>
      </c>
      <c r="K175" s="14">
        <f t="shared" si="14"/>
        <v>66.4</v>
      </c>
      <c r="L175" s="13">
        <v>12</v>
      </c>
      <c r="M175" s="13">
        <v>9.75</v>
      </c>
      <c r="N175" s="13">
        <v>7</v>
      </c>
      <c r="O175" s="13">
        <v>11.7</v>
      </c>
      <c r="P175" s="19">
        <f t="shared" si="11"/>
        <v>40.45</v>
      </c>
      <c r="Q175" s="14">
        <f t="shared" si="12"/>
        <v>50.5625</v>
      </c>
      <c r="R175" s="15">
        <f t="shared" si="13"/>
        <v>116.9625</v>
      </c>
      <c r="S175" s="5">
        <v>25</v>
      </c>
      <c r="T175" s="22" t="s">
        <v>101</v>
      </c>
    </row>
    <row r="176" spans="1:20" ht="33" customHeight="1">
      <c r="A176" s="5">
        <v>11</v>
      </c>
      <c r="B176" s="7">
        <v>90</v>
      </c>
      <c r="C176" s="7" t="s">
        <v>83</v>
      </c>
      <c r="D176" s="6">
        <v>22</v>
      </c>
      <c r="E176" s="5">
        <v>26</v>
      </c>
      <c r="F176" s="8" t="s">
        <v>118</v>
      </c>
      <c r="G176" s="5" t="s">
        <v>119</v>
      </c>
      <c r="H176" s="44" t="s">
        <v>514</v>
      </c>
      <c r="I176" s="5">
        <v>11</v>
      </c>
      <c r="J176" s="19">
        <v>146</v>
      </c>
      <c r="K176" s="14">
        <f t="shared" si="14"/>
        <v>58.4</v>
      </c>
      <c r="L176" s="13">
        <v>14.2</v>
      </c>
      <c r="M176" s="13">
        <v>13.5</v>
      </c>
      <c r="N176" s="13">
        <v>13</v>
      </c>
      <c r="O176" s="13">
        <v>6</v>
      </c>
      <c r="P176" s="19">
        <f t="shared" si="11"/>
        <v>46.7</v>
      </c>
      <c r="Q176" s="14">
        <f t="shared" si="12"/>
        <v>58.375</v>
      </c>
      <c r="R176" s="15">
        <f t="shared" si="13"/>
        <v>116.775</v>
      </c>
      <c r="S176" s="5">
        <v>26</v>
      </c>
      <c r="T176" s="22" t="s">
        <v>101</v>
      </c>
    </row>
    <row r="177" spans="1:20" ht="33" customHeight="1">
      <c r="A177" s="5">
        <v>11</v>
      </c>
      <c r="B177" s="7">
        <v>76</v>
      </c>
      <c r="C177" s="7" t="s">
        <v>83</v>
      </c>
      <c r="D177" s="6">
        <v>16</v>
      </c>
      <c r="E177" s="5">
        <v>27</v>
      </c>
      <c r="F177" s="33" t="s">
        <v>110</v>
      </c>
      <c r="G177" s="36" t="s">
        <v>219</v>
      </c>
      <c r="H177" s="44" t="s">
        <v>21</v>
      </c>
      <c r="I177" s="5">
        <v>11</v>
      </c>
      <c r="J177" s="19">
        <v>155.75</v>
      </c>
      <c r="K177" s="14">
        <f t="shared" si="14"/>
        <v>62.3</v>
      </c>
      <c r="L177" s="13">
        <v>14.8</v>
      </c>
      <c r="M177" s="13">
        <v>11</v>
      </c>
      <c r="N177" s="13">
        <v>9</v>
      </c>
      <c r="O177" s="13">
        <v>8.2</v>
      </c>
      <c r="P177" s="19">
        <f t="shared" si="11"/>
        <v>43</v>
      </c>
      <c r="Q177" s="14">
        <f t="shared" si="12"/>
        <v>53.75</v>
      </c>
      <c r="R177" s="15">
        <f t="shared" si="13"/>
        <v>116.05</v>
      </c>
      <c r="S177" s="5">
        <v>27</v>
      </c>
      <c r="T177" s="22" t="s">
        <v>101</v>
      </c>
    </row>
    <row r="178" spans="1:20" ht="33" customHeight="1">
      <c r="A178" s="5">
        <v>11</v>
      </c>
      <c r="B178" s="7">
        <v>45</v>
      </c>
      <c r="C178" s="7" t="s">
        <v>83</v>
      </c>
      <c r="D178" s="6">
        <v>23</v>
      </c>
      <c r="E178" s="5">
        <v>28</v>
      </c>
      <c r="F178" s="8" t="s">
        <v>120</v>
      </c>
      <c r="G178" s="5" t="s">
        <v>317</v>
      </c>
      <c r="H178" s="44" t="s">
        <v>515</v>
      </c>
      <c r="I178" s="5">
        <v>11</v>
      </c>
      <c r="J178" s="19">
        <v>148</v>
      </c>
      <c r="K178" s="14">
        <f t="shared" si="14"/>
        <v>59.2</v>
      </c>
      <c r="L178" s="13">
        <v>9.2</v>
      </c>
      <c r="M178" s="13">
        <v>10</v>
      </c>
      <c r="N178" s="13">
        <v>12</v>
      </c>
      <c r="O178" s="13">
        <v>14.1</v>
      </c>
      <c r="P178" s="19">
        <f t="shared" si="11"/>
        <v>45.3</v>
      </c>
      <c r="Q178" s="14">
        <f t="shared" si="12"/>
        <v>56.62499999999999</v>
      </c>
      <c r="R178" s="15">
        <f t="shared" si="13"/>
        <v>115.82499999999999</v>
      </c>
      <c r="S178" s="5">
        <v>28</v>
      </c>
      <c r="T178" s="22" t="s">
        <v>101</v>
      </c>
    </row>
    <row r="179" spans="1:20" ht="33" customHeight="1">
      <c r="A179" s="5">
        <v>11</v>
      </c>
      <c r="B179" s="7">
        <v>83</v>
      </c>
      <c r="C179" s="7" t="s">
        <v>84</v>
      </c>
      <c r="D179" s="6" t="s">
        <v>85</v>
      </c>
      <c r="E179" s="5">
        <v>29</v>
      </c>
      <c r="F179" s="8" t="s">
        <v>121</v>
      </c>
      <c r="G179" s="5" t="s">
        <v>208</v>
      </c>
      <c r="H179" s="44" t="s">
        <v>516</v>
      </c>
      <c r="I179" s="5">
        <v>11</v>
      </c>
      <c r="J179" s="19">
        <v>154</v>
      </c>
      <c r="K179" s="14">
        <f t="shared" si="14"/>
        <v>61.6</v>
      </c>
      <c r="L179" s="13">
        <v>13.5</v>
      </c>
      <c r="M179" s="13">
        <v>9.25</v>
      </c>
      <c r="N179" s="13">
        <v>11.5</v>
      </c>
      <c r="O179" s="13">
        <v>9</v>
      </c>
      <c r="P179" s="19">
        <f t="shared" si="11"/>
        <v>43.25</v>
      </c>
      <c r="Q179" s="14">
        <f t="shared" si="12"/>
        <v>54.0625</v>
      </c>
      <c r="R179" s="15">
        <f t="shared" si="13"/>
        <v>115.6625</v>
      </c>
      <c r="S179" s="5">
        <v>29</v>
      </c>
      <c r="T179" s="22" t="s">
        <v>101</v>
      </c>
    </row>
    <row r="180" spans="1:20" ht="33" customHeight="1">
      <c r="A180" s="5">
        <v>11</v>
      </c>
      <c r="B180" s="7">
        <v>46</v>
      </c>
      <c r="C180" s="7" t="s">
        <v>83</v>
      </c>
      <c r="D180" s="6">
        <v>15</v>
      </c>
      <c r="E180" s="5">
        <v>30</v>
      </c>
      <c r="F180" s="8" t="s">
        <v>109</v>
      </c>
      <c r="G180" s="5" t="s">
        <v>257</v>
      </c>
      <c r="H180" s="44" t="s">
        <v>517</v>
      </c>
      <c r="I180" s="5">
        <v>11</v>
      </c>
      <c r="J180" s="19">
        <v>154.25</v>
      </c>
      <c r="K180" s="14">
        <f t="shared" si="14"/>
        <v>61.7</v>
      </c>
      <c r="L180" s="13">
        <v>12.5</v>
      </c>
      <c r="M180" s="13">
        <v>12.25</v>
      </c>
      <c r="N180" s="13">
        <v>8.5</v>
      </c>
      <c r="O180" s="13">
        <v>9.1</v>
      </c>
      <c r="P180" s="19">
        <f t="shared" si="11"/>
        <v>42.35</v>
      </c>
      <c r="Q180" s="14">
        <f t="shared" si="12"/>
        <v>52.9375</v>
      </c>
      <c r="R180" s="15">
        <f t="shared" si="13"/>
        <v>114.6375</v>
      </c>
      <c r="S180" s="5">
        <v>30</v>
      </c>
      <c r="T180" s="22" t="s">
        <v>101</v>
      </c>
    </row>
    <row r="181" spans="1:20" ht="33" customHeight="1">
      <c r="A181" s="5">
        <v>11</v>
      </c>
      <c r="B181" s="6" t="s">
        <v>92</v>
      </c>
      <c r="C181" s="7" t="s">
        <v>84</v>
      </c>
      <c r="D181" s="6">
        <v>20</v>
      </c>
      <c r="E181" s="5">
        <v>31</v>
      </c>
      <c r="F181" s="33" t="s">
        <v>146</v>
      </c>
      <c r="G181" s="36" t="s">
        <v>240</v>
      </c>
      <c r="H181" s="44" t="s">
        <v>518</v>
      </c>
      <c r="I181" s="5">
        <v>11</v>
      </c>
      <c r="J181" s="19">
        <v>163.25</v>
      </c>
      <c r="K181" s="14">
        <f t="shared" si="14"/>
        <v>65.3</v>
      </c>
      <c r="L181" s="13">
        <v>9</v>
      </c>
      <c r="M181" s="13">
        <v>12.5</v>
      </c>
      <c r="N181" s="13">
        <v>10.5</v>
      </c>
      <c r="O181" s="13">
        <v>7.3</v>
      </c>
      <c r="P181" s="19">
        <f t="shared" si="11"/>
        <v>39.3</v>
      </c>
      <c r="Q181" s="14">
        <f t="shared" si="12"/>
        <v>49.12499999999999</v>
      </c>
      <c r="R181" s="15">
        <f t="shared" si="13"/>
        <v>114.42499999999998</v>
      </c>
      <c r="S181" s="5">
        <v>31</v>
      </c>
      <c r="T181" s="22" t="s">
        <v>101</v>
      </c>
    </row>
    <row r="182" spans="1:20" ht="33" customHeight="1">
      <c r="A182" s="5">
        <v>11</v>
      </c>
      <c r="B182" s="6" t="s">
        <v>88</v>
      </c>
      <c r="C182" s="7" t="s">
        <v>287</v>
      </c>
      <c r="D182" s="6">
        <v>20</v>
      </c>
      <c r="E182" s="5">
        <v>32</v>
      </c>
      <c r="F182" s="8" t="s">
        <v>181</v>
      </c>
      <c r="G182" s="39" t="s">
        <v>219</v>
      </c>
      <c r="H182" s="44" t="s">
        <v>337</v>
      </c>
      <c r="I182" s="5">
        <v>11</v>
      </c>
      <c r="J182" s="19">
        <v>149</v>
      </c>
      <c r="K182" s="14">
        <f t="shared" si="14"/>
        <v>59.6</v>
      </c>
      <c r="L182" s="13">
        <v>4.5</v>
      </c>
      <c r="M182" s="13">
        <v>11.25</v>
      </c>
      <c r="N182" s="13">
        <v>14</v>
      </c>
      <c r="O182" s="13">
        <v>14</v>
      </c>
      <c r="P182" s="19">
        <f t="shared" si="11"/>
        <v>43.75</v>
      </c>
      <c r="Q182" s="14">
        <f t="shared" si="12"/>
        <v>54.6875</v>
      </c>
      <c r="R182" s="15">
        <f t="shared" si="13"/>
        <v>114.2875</v>
      </c>
      <c r="S182" s="5">
        <v>32</v>
      </c>
      <c r="T182" s="22" t="s">
        <v>101</v>
      </c>
    </row>
    <row r="183" spans="1:20" ht="33" customHeight="1">
      <c r="A183" s="5">
        <v>11</v>
      </c>
      <c r="B183" s="7">
        <v>43</v>
      </c>
      <c r="C183" s="7" t="s">
        <v>82</v>
      </c>
      <c r="D183" s="6" t="s">
        <v>92</v>
      </c>
      <c r="E183" s="5">
        <v>33</v>
      </c>
      <c r="F183" s="8" t="s">
        <v>47</v>
      </c>
      <c r="G183" s="5" t="s">
        <v>208</v>
      </c>
      <c r="H183" s="44" t="s">
        <v>519</v>
      </c>
      <c r="I183" s="5">
        <v>11</v>
      </c>
      <c r="J183" s="19">
        <v>146.25</v>
      </c>
      <c r="K183" s="14">
        <f t="shared" si="14"/>
        <v>58.5</v>
      </c>
      <c r="L183" s="13">
        <v>12.7</v>
      </c>
      <c r="M183" s="13">
        <v>12</v>
      </c>
      <c r="N183" s="13">
        <v>9</v>
      </c>
      <c r="O183" s="13">
        <v>10.5</v>
      </c>
      <c r="P183" s="19">
        <f t="shared" si="11"/>
        <v>44.2</v>
      </c>
      <c r="Q183" s="14">
        <f t="shared" si="12"/>
        <v>55.25</v>
      </c>
      <c r="R183" s="15">
        <f t="shared" si="13"/>
        <v>113.75</v>
      </c>
      <c r="S183" s="5">
        <v>33</v>
      </c>
      <c r="T183" s="22" t="s">
        <v>101</v>
      </c>
    </row>
    <row r="184" spans="1:20" ht="33" customHeight="1">
      <c r="A184" s="5">
        <v>11</v>
      </c>
      <c r="B184" s="7">
        <v>30</v>
      </c>
      <c r="C184" s="7" t="s">
        <v>287</v>
      </c>
      <c r="D184" s="6">
        <v>21</v>
      </c>
      <c r="E184" s="5">
        <v>34</v>
      </c>
      <c r="F184" s="8" t="s">
        <v>182</v>
      </c>
      <c r="G184" s="5" t="s">
        <v>249</v>
      </c>
      <c r="H184" s="44" t="s">
        <v>250</v>
      </c>
      <c r="I184" s="5">
        <v>11</v>
      </c>
      <c r="J184" s="19">
        <v>156.25</v>
      </c>
      <c r="K184" s="14">
        <f t="shared" si="14"/>
        <v>62.5</v>
      </c>
      <c r="L184" s="13">
        <v>11.9</v>
      </c>
      <c r="M184" s="13">
        <v>8.25</v>
      </c>
      <c r="N184" s="13">
        <v>5</v>
      </c>
      <c r="O184" s="13">
        <v>14.5</v>
      </c>
      <c r="P184" s="19">
        <f t="shared" si="11"/>
        <v>39.65</v>
      </c>
      <c r="Q184" s="14">
        <f t="shared" si="12"/>
        <v>49.56249999999999</v>
      </c>
      <c r="R184" s="15">
        <f t="shared" si="13"/>
        <v>112.0625</v>
      </c>
      <c r="S184" s="5">
        <v>34</v>
      </c>
      <c r="T184" s="22" t="s">
        <v>101</v>
      </c>
    </row>
    <row r="185" spans="1:20" ht="33" customHeight="1">
      <c r="A185" s="5">
        <v>11</v>
      </c>
      <c r="B185" s="7">
        <v>70</v>
      </c>
      <c r="C185" s="7" t="s">
        <v>82</v>
      </c>
      <c r="D185" s="6">
        <v>23</v>
      </c>
      <c r="E185" s="5">
        <v>35</v>
      </c>
      <c r="F185" s="8" t="s">
        <v>68</v>
      </c>
      <c r="G185" s="5" t="s">
        <v>208</v>
      </c>
      <c r="H185" s="44" t="s">
        <v>520</v>
      </c>
      <c r="I185" s="5">
        <v>11</v>
      </c>
      <c r="J185" s="19">
        <v>143.25</v>
      </c>
      <c r="K185" s="14">
        <f t="shared" si="14"/>
        <v>57.3</v>
      </c>
      <c r="L185" s="13">
        <v>14.9</v>
      </c>
      <c r="M185" s="13">
        <v>9.75</v>
      </c>
      <c r="N185" s="13">
        <v>8</v>
      </c>
      <c r="O185" s="13">
        <v>10.3</v>
      </c>
      <c r="P185" s="19">
        <f t="shared" si="11"/>
        <v>42.95</v>
      </c>
      <c r="Q185" s="14">
        <f t="shared" si="12"/>
        <v>53.6875</v>
      </c>
      <c r="R185" s="15">
        <f t="shared" si="13"/>
        <v>110.9875</v>
      </c>
      <c r="S185" s="5">
        <v>35</v>
      </c>
      <c r="T185" s="22" t="s">
        <v>101</v>
      </c>
    </row>
    <row r="186" spans="1:20" ht="33" customHeight="1">
      <c r="A186" s="5">
        <v>11</v>
      </c>
      <c r="B186" s="7">
        <v>18</v>
      </c>
      <c r="C186" s="7" t="s">
        <v>287</v>
      </c>
      <c r="D186" s="6">
        <v>11</v>
      </c>
      <c r="E186" s="5">
        <v>36</v>
      </c>
      <c r="F186" s="8" t="s">
        <v>165</v>
      </c>
      <c r="G186" s="39" t="s">
        <v>324</v>
      </c>
      <c r="H186" s="44" t="s">
        <v>521</v>
      </c>
      <c r="I186" s="5">
        <v>11</v>
      </c>
      <c r="J186" s="19">
        <v>154.5</v>
      </c>
      <c r="K186" s="14">
        <f t="shared" si="14"/>
        <v>61.8</v>
      </c>
      <c r="L186" s="13">
        <v>11.4</v>
      </c>
      <c r="M186" s="13">
        <v>9.75</v>
      </c>
      <c r="N186" s="13">
        <v>10</v>
      </c>
      <c r="O186" s="13">
        <v>8.2</v>
      </c>
      <c r="P186" s="19">
        <f t="shared" si="11"/>
        <v>39.349999999999994</v>
      </c>
      <c r="Q186" s="14">
        <f t="shared" si="12"/>
        <v>49.18749999999999</v>
      </c>
      <c r="R186" s="15">
        <f t="shared" si="13"/>
        <v>110.98749999999998</v>
      </c>
      <c r="S186" s="5">
        <v>36</v>
      </c>
      <c r="T186" s="22" t="s">
        <v>101</v>
      </c>
    </row>
    <row r="187" spans="1:20" ht="33" customHeight="1">
      <c r="A187" s="5">
        <v>11</v>
      </c>
      <c r="B187" s="7">
        <v>37</v>
      </c>
      <c r="C187" s="7" t="s">
        <v>287</v>
      </c>
      <c r="D187" s="6">
        <v>12</v>
      </c>
      <c r="E187" s="5">
        <v>37</v>
      </c>
      <c r="F187" s="8" t="s">
        <v>166</v>
      </c>
      <c r="G187" s="35" t="s">
        <v>219</v>
      </c>
      <c r="H187" s="44" t="s">
        <v>522</v>
      </c>
      <c r="I187" s="5">
        <v>11</v>
      </c>
      <c r="J187" s="19">
        <v>146</v>
      </c>
      <c r="K187" s="14">
        <f t="shared" si="14"/>
        <v>58.4</v>
      </c>
      <c r="L187" s="13">
        <v>13.1</v>
      </c>
      <c r="M187" s="13">
        <v>8.25</v>
      </c>
      <c r="N187" s="13">
        <v>11</v>
      </c>
      <c r="O187" s="13">
        <v>8.6</v>
      </c>
      <c r="P187" s="19">
        <f t="shared" si="11"/>
        <v>40.95</v>
      </c>
      <c r="Q187" s="14">
        <f t="shared" si="12"/>
        <v>51.1875</v>
      </c>
      <c r="R187" s="15">
        <f t="shared" si="13"/>
        <v>109.5875</v>
      </c>
      <c r="S187" s="5">
        <v>37</v>
      </c>
      <c r="T187" s="22" t="s">
        <v>101</v>
      </c>
    </row>
    <row r="188" spans="1:20" ht="33" customHeight="1">
      <c r="A188" s="5">
        <v>11</v>
      </c>
      <c r="B188" s="7">
        <v>39</v>
      </c>
      <c r="C188" s="7" t="s">
        <v>84</v>
      </c>
      <c r="D188" s="6" t="s">
        <v>91</v>
      </c>
      <c r="E188" s="5">
        <v>38</v>
      </c>
      <c r="F188" s="8" t="s">
        <v>130</v>
      </c>
      <c r="G188" s="5" t="s">
        <v>317</v>
      </c>
      <c r="H188" s="44" t="s">
        <v>523</v>
      </c>
      <c r="I188" s="5">
        <v>11</v>
      </c>
      <c r="J188" s="19">
        <v>149.75</v>
      </c>
      <c r="K188" s="14">
        <f t="shared" si="14"/>
        <v>59.9</v>
      </c>
      <c r="L188" s="13">
        <v>7</v>
      </c>
      <c r="M188" s="13">
        <v>8.25</v>
      </c>
      <c r="N188" s="13">
        <v>11</v>
      </c>
      <c r="O188" s="13">
        <v>13.4</v>
      </c>
      <c r="P188" s="19">
        <f t="shared" si="11"/>
        <v>39.65</v>
      </c>
      <c r="Q188" s="14">
        <f t="shared" si="12"/>
        <v>49.56249999999999</v>
      </c>
      <c r="R188" s="15">
        <f t="shared" si="13"/>
        <v>109.46249999999999</v>
      </c>
      <c r="S188" s="5">
        <v>38</v>
      </c>
      <c r="T188" s="22" t="s">
        <v>101</v>
      </c>
    </row>
    <row r="189" spans="1:20" ht="33" customHeight="1">
      <c r="A189" s="5">
        <v>11</v>
      </c>
      <c r="B189" s="7">
        <v>14</v>
      </c>
      <c r="C189" s="7" t="s">
        <v>84</v>
      </c>
      <c r="D189" s="6">
        <v>14</v>
      </c>
      <c r="E189" s="5">
        <v>39</v>
      </c>
      <c r="F189" s="33" t="s">
        <v>137</v>
      </c>
      <c r="G189" s="35" t="s">
        <v>339</v>
      </c>
      <c r="H189" s="44" t="s">
        <v>138</v>
      </c>
      <c r="I189" s="5">
        <v>11</v>
      </c>
      <c r="J189" s="19">
        <v>149</v>
      </c>
      <c r="K189" s="14">
        <f t="shared" si="14"/>
        <v>59.6</v>
      </c>
      <c r="L189" s="13">
        <v>9.7</v>
      </c>
      <c r="M189" s="13">
        <v>11.5</v>
      </c>
      <c r="N189" s="13">
        <v>8</v>
      </c>
      <c r="O189" s="13">
        <v>10.5</v>
      </c>
      <c r="P189" s="19">
        <f t="shared" si="11"/>
        <v>39.7</v>
      </c>
      <c r="Q189" s="14">
        <f t="shared" si="12"/>
        <v>49.625</v>
      </c>
      <c r="R189" s="15">
        <f t="shared" si="13"/>
        <v>109.225</v>
      </c>
      <c r="S189" s="5">
        <v>39</v>
      </c>
      <c r="T189" s="22" t="s">
        <v>101</v>
      </c>
    </row>
    <row r="190" spans="1:20" ht="33" customHeight="1">
      <c r="A190" s="5">
        <v>11</v>
      </c>
      <c r="B190" s="7">
        <v>67</v>
      </c>
      <c r="C190" s="7" t="s">
        <v>82</v>
      </c>
      <c r="D190" s="6">
        <v>16</v>
      </c>
      <c r="E190" s="5">
        <v>40</v>
      </c>
      <c r="F190" s="8" t="s">
        <v>60</v>
      </c>
      <c r="G190" s="5" t="s">
        <v>252</v>
      </c>
      <c r="H190" s="44" t="s">
        <v>61</v>
      </c>
      <c r="I190" s="5">
        <v>11</v>
      </c>
      <c r="J190" s="19">
        <v>146</v>
      </c>
      <c r="K190" s="14">
        <f t="shared" si="14"/>
        <v>58.4</v>
      </c>
      <c r="L190" s="13">
        <v>8</v>
      </c>
      <c r="M190" s="13">
        <v>7.75</v>
      </c>
      <c r="N190" s="13">
        <v>12</v>
      </c>
      <c r="O190" s="13">
        <v>11.5</v>
      </c>
      <c r="P190" s="19">
        <f t="shared" si="11"/>
        <v>39.25</v>
      </c>
      <c r="Q190" s="14">
        <f t="shared" si="12"/>
        <v>49.0625</v>
      </c>
      <c r="R190" s="15">
        <f t="shared" si="13"/>
        <v>107.4625</v>
      </c>
      <c r="S190" s="5">
        <v>40</v>
      </c>
      <c r="T190" s="22"/>
    </row>
    <row r="191" spans="1:20" ht="33" customHeight="1">
      <c r="A191" s="5">
        <v>11</v>
      </c>
      <c r="B191" s="7">
        <v>60</v>
      </c>
      <c r="C191" s="7" t="s">
        <v>83</v>
      </c>
      <c r="D191" s="6">
        <v>10</v>
      </c>
      <c r="E191" s="5">
        <v>41</v>
      </c>
      <c r="F191" s="8" t="s">
        <v>105</v>
      </c>
      <c r="G191" s="5" t="s">
        <v>214</v>
      </c>
      <c r="H191" s="44" t="s">
        <v>524</v>
      </c>
      <c r="I191" s="5">
        <v>11</v>
      </c>
      <c r="J191" s="19">
        <v>150.5</v>
      </c>
      <c r="K191" s="14">
        <f t="shared" si="14"/>
        <v>60.2</v>
      </c>
      <c r="L191" s="13">
        <v>5.4</v>
      </c>
      <c r="M191" s="13">
        <v>13.25</v>
      </c>
      <c r="N191" s="13">
        <v>9.25</v>
      </c>
      <c r="O191" s="13">
        <v>9.6</v>
      </c>
      <c r="P191" s="19">
        <f t="shared" si="11"/>
        <v>37.5</v>
      </c>
      <c r="Q191" s="14">
        <f t="shared" si="12"/>
        <v>46.875</v>
      </c>
      <c r="R191" s="15">
        <f t="shared" si="13"/>
        <v>107.075</v>
      </c>
      <c r="S191" s="5">
        <v>41</v>
      </c>
      <c r="T191" s="22"/>
    </row>
    <row r="192" spans="1:20" ht="33" customHeight="1">
      <c r="A192" s="5">
        <v>11</v>
      </c>
      <c r="B192" s="7">
        <v>34</v>
      </c>
      <c r="C192" s="7" t="s">
        <v>84</v>
      </c>
      <c r="D192" s="6">
        <v>22</v>
      </c>
      <c r="E192" s="5">
        <v>42</v>
      </c>
      <c r="F192" s="8" t="s">
        <v>148</v>
      </c>
      <c r="G192" s="5" t="s">
        <v>149</v>
      </c>
      <c r="H192" s="44" t="s">
        <v>525</v>
      </c>
      <c r="I192" s="5">
        <v>11</v>
      </c>
      <c r="J192" s="19">
        <v>140.75</v>
      </c>
      <c r="K192" s="14">
        <f t="shared" si="14"/>
        <v>56.3</v>
      </c>
      <c r="L192" s="13">
        <v>9</v>
      </c>
      <c r="M192" s="13">
        <v>10.75</v>
      </c>
      <c r="N192" s="13">
        <v>11.5</v>
      </c>
      <c r="O192" s="13">
        <v>7.8</v>
      </c>
      <c r="P192" s="19">
        <f t="shared" si="11"/>
        <v>39.05</v>
      </c>
      <c r="Q192" s="14">
        <f t="shared" si="12"/>
        <v>48.81249999999999</v>
      </c>
      <c r="R192" s="15">
        <f t="shared" si="13"/>
        <v>105.11249999999998</v>
      </c>
      <c r="S192" s="5">
        <v>42</v>
      </c>
      <c r="T192" s="22"/>
    </row>
    <row r="193" spans="1:20" ht="33" customHeight="1">
      <c r="A193" s="5">
        <v>11</v>
      </c>
      <c r="B193" s="7">
        <v>73</v>
      </c>
      <c r="C193" s="7" t="s">
        <v>82</v>
      </c>
      <c r="D193" s="6" t="s">
        <v>89</v>
      </c>
      <c r="E193" s="5">
        <v>43</v>
      </c>
      <c r="F193" s="8" t="s">
        <v>43</v>
      </c>
      <c r="G193" s="5" t="s">
        <v>328</v>
      </c>
      <c r="H193" s="44" t="s">
        <v>526</v>
      </c>
      <c r="I193" s="5">
        <v>11</v>
      </c>
      <c r="J193" s="19">
        <v>144</v>
      </c>
      <c r="K193" s="14">
        <f t="shared" si="14"/>
        <v>57.6</v>
      </c>
      <c r="L193" s="13">
        <v>10.2</v>
      </c>
      <c r="M193" s="13">
        <v>12.25</v>
      </c>
      <c r="N193" s="13">
        <v>7</v>
      </c>
      <c r="O193" s="13">
        <v>8.5</v>
      </c>
      <c r="P193" s="19">
        <f t="shared" si="11"/>
        <v>37.95</v>
      </c>
      <c r="Q193" s="14">
        <f t="shared" si="12"/>
        <v>47.4375</v>
      </c>
      <c r="R193" s="15">
        <f t="shared" si="13"/>
        <v>105.0375</v>
      </c>
      <c r="S193" s="5">
        <v>43</v>
      </c>
      <c r="T193" s="22"/>
    </row>
    <row r="194" spans="1:20" ht="33" customHeight="1">
      <c r="A194" s="5">
        <v>11</v>
      </c>
      <c r="B194" s="7">
        <v>63</v>
      </c>
      <c r="C194" s="7" t="s">
        <v>82</v>
      </c>
      <c r="D194" s="6">
        <v>15</v>
      </c>
      <c r="E194" s="5">
        <v>44</v>
      </c>
      <c r="F194" s="8" t="s">
        <v>58</v>
      </c>
      <c r="G194" s="5" t="s">
        <v>249</v>
      </c>
      <c r="H194" s="44" t="s">
        <v>59</v>
      </c>
      <c r="I194" s="5">
        <v>11</v>
      </c>
      <c r="J194" s="19">
        <v>147.5</v>
      </c>
      <c r="K194" s="14">
        <f t="shared" si="14"/>
        <v>59</v>
      </c>
      <c r="L194" s="13">
        <v>7.4</v>
      </c>
      <c r="M194" s="13">
        <v>14.25</v>
      </c>
      <c r="N194" s="13">
        <v>7</v>
      </c>
      <c r="O194" s="13">
        <v>8</v>
      </c>
      <c r="P194" s="19">
        <f t="shared" si="11"/>
        <v>36.65</v>
      </c>
      <c r="Q194" s="14">
        <f t="shared" si="12"/>
        <v>45.81249999999999</v>
      </c>
      <c r="R194" s="15">
        <f t="shared" si="13"/>
        <v>104.8125</v>
      </c>
      <c r="S194" s="5">
        <v>44</v>
      </c>
      <c r="T194" s="22"/>
    </row>
    <row r="195" spans="1:20" ht="33" customHeight="1">
      <c r="A195" s="5">
        <v>11</v>
      </c>
      <c r="B195" s="7">
        <v>22</v>
      </c>
      <c r="C195" s="7" t="s">
        <v>287</v>
      </c>
      <c r="D195" s="6" t="s">
        <v>88</v>
      </c>
      <c r="E195" s="5">
        <v>45</v>
      </c>
      <c r="F195" s="8" t="s">
        <v>154</v>
      </c>
      <c r="G195" s="35" t="s">
        <v>219</v>
      </c>
      <c r="H195" s="44" t="s">
        <v>337</v>
      </c>
      <c r="I195" s="5">
        <v>11</v>
      </c>
      <c r="J195" s="19">
        <v>150</v>
      </c>
      <c r="K195" s="14">
        <f aca="true" t="shared" si="15" ref="K195:K226">J195/2.5</f>
        <v>60</v>
      </c>
      <c r="L195" s="13">
        <v>6</v>
      </c>
      <c r="M195" s="13">
        <v>8.75</v>
      </c>
      <c r="N195" s="13">
        <v>10</v>
      </c>
      <c r="O195" s="13">
        <v>9.3</v>
      </c>
      <c r="P195" s="19">
        <f t="shared" si="11"/>
        <v>34.05</v>
      </c>
      <c r="Q195" s="14">
        <f t="shared" si="12"/>
        <v>42.56249999999999</v>
      </c>
      <c r="R195" s="15">
        <f t="shared" si="13"/>
        <v>102.5625</v>
      </c>
      <c r="S195" s="5">
        <v>45</v>
      </c>
      <c r="T195" s="22"/>
    </row>
    <row r="196" spans="1:20" ht="33" customHeight="1">
      <c r="A196" s="5">
        <v>11</v>
      </c>
      <c r="B196" s="7">
        <v>51</v>
      </c>
      <c r="C196" s="7" t="s">
        <v>83</v>
      </c>
      <c r="D196" s="6" t="s">
        <v>90</v>
      </c>
      <c r="E196" s="5">
        <v>46</v>
      </c>
      <c r="F196" s="33" t="s">
        <v>77</v>
      </c>
      <c r="G196" s="39" t="s">
        <v>219</v>
      </c>
      <c r="H196" s="44" t="s">
        <v>297</v>
      </c>
      <c r="I196" s="5">
        <v>11</v>
      </c>
      <c r="J196" s="19">
        <v>156.5</v>
      </c>
      <c r="K196" s="14">
        <f t="shared" si="15"/>
        <v>62.6</v>
      </c>
      <c r="L196" s="13">
        <v>7</v>
      </c>
      <c r="M196" s="13">
        <v>10.75</v>
      </c>
      <c r="N196" s="13">
        <v>9.75</v>
      </c>
      <c r="O196" s="13">
        <v>4.3</v>
      </c>
      <c r="P196" s="19">
        <f t="shared" si="11"/>
        <v>31.8</v>
      </c>
      <c r="Q196" s="14">
        <f t="shared" si="12"/>
        <v>39.75</v>
      </c>
      <c r="R196" s="15">
        <f t="shared" si="13"/>
        <v>102.35</v>
      </c>
      <c r="S196" s="5">
        <v>46</v>
      </c>
      <c r="T196" s="22"/>
    </row>
    <row r="197" spans="1:20" ht="33" customHeight="1">
      <c r="A197" s="5">
        <v>11</v>
      </c>
      <c r="B197" s="7">
        <v>32</v>
      </c>
      <c r="C197" s="7" t="s">
        <v>83</v>
      </c>
      <c r="D197" s="6">
        <v>13</v>
      </c>
      <c r="E197" s="5">
        <v>47</v>
      </c>
      <c r="F197" s="8" t="s">
        <v>107</v>
      </c>
      <c r="G197" s="5" t="s">
        <v>210</v>
      </c>
      <c r="H197" s="44" t="s">
        <v>527</v>
      </c>
      <c r="I197" s="5">
        <v>11</v>
      </c>
      <c r="J197" s="19">
        <v>148</v>
      </c>
      <c r="K197" s="14">
        <f t="shared" si="15"/>
        <v>59.2</v>
      </c>
      <c r="L197" s="13">
        <v>11.8</v>
      </c>
      <c r="M197" s="13">
        <v>9.25</v>
      </c>
      <c r="N197" s="13">
        <v>7.5</v>
      </c>
      <c r="O197" s="13">
        <v>5.8</v>
      </c>
      <c r="P197" s="19">
        <f t="shared" si="11"/>
        <v>34.35</v>
      </c>
      <c r="Q197" s="14">
        <f t="shared" si="12"/>
        <v>42.9375</v>
      </c>
      <c r="R197" s="15">
        <f t="shared" si="13"/>
        <v>102.1375</v>
      </c>
      <c r="S197" s="5">
        <v>47</v>
      </c>
      <c r="T197" s="22"/>
    </row>
    <row r="198" spans="1:20" ht="33" customHeight="1">
      <c r="A198" s="5">
        <v>11</v>
      </c>
      <c r="B198" s="7">
        <v>89</v>
      </c>
      <c r="C198" s="7" t="s">
        <v>83</v>
      </c>
      <c r="D198" s="6">
        <v>20</v>
      </c>
      <c r="E198" s="5">
        <v>48</v>
      </c>
      <c r="F198" s="8" t="s">
        <v>114</v>
      </c>
      <c r="G198" s="5" t="s">
        <v>334</v>
      </c>
      <c r="H198" s="44" t="s">
        <v>115</v>
      </c>
      <c r="I198" s="5">
        <v>11</v>
      </c>
      <c r="J198" s="19">
        <v>169</v>
      </c>
      <c r="K198" s="14">
        <f t="shared" si="15"/>
        <v>67.6</v>
      </c>
      <c r="L198" s="13">
        <v>7</v>
      </c>
      <c r="M198" s="13">
        <v>8</v>
      </c>
      <c r="N198" s="13">
        <v>8</v>
      </c>
      <c r="O198" s="13">
        <v>4.5</v>
      </c>
      <c r="P198" s="19">
        <f t="shared" si="11"/>
        <v>27.5</v>
      </c>
      <c r="Q198" s="14">
        <f t="shared" si="12"/>
        <v>34.375</v>
      </c>
      <c r="R198" s="15">
        <f t="shared" si="13"/>
        <v>101.975</v>
      </c>
      <c r="S198" s="5">
        <v>48</v>
      </c>
      <c r="T198" s="22"/>
    </row>
    <row r="199" spans="1:20" ht="33" customHeight="1">
      <c r="A199" s="5">
        <v>11</v>
      </c>
      <c r="B199" s="7">
        <v>17</v>
      </c>
      <c r="C199" s="7" t="s">
        <v>287</v>
      </c>
      <c r="D199" s="6">
        <v>23</v>
      </c>
      <c r="E199" s="5">
        <v>49</v>
      </c>
      <c r="F199" s="8" t="s">
        <v>185</v>
      </c>
      <c r="G199" s="5" t="s">
        <v>208</v>
      </c>
      <c r="H199" s="44" t="s">
        <v>528</v>
      </c>
      <c r="I199" s="5">
        <v>11</v>
      </c>
      <c r="J199" s="19">
        <v>127</v>
      </c>
      <c r="K199" s="14">
        <f t="shared" si="15"/>
        <v>50.8</v>
      </c>
      <c r="L199" s="13">
        <v>11.9</v>
      </c>
      <c r="M199" s="13">
        <v>13.5</v>
      </c>
      <c r="N199" s="13">
        <v>6.5</v>
      </c>
      <c r="O199" s="13">
        <v>8.9</v>
      </c>
      <c r="P199" s="19">
        <f t="shared" si="11"/>
        <v>40.8</v>
      </c>
      <c r="Q199" s="14">
        <f t="shared" si="12"/>
        <v>50.99999999999999</v>
      </c>
      <c r="R199" s="15">
        <f t="shared" si="13"/>
        <v>101.79999999999998</v>
      </c>
      <c r="S199" s="5">
        <v>49</v>
      </c>
      <c r="T199" s="22"/>
    </row>
    <row r="200" spans="1:20" ht="33" customHeight="1">
      <c r="A200" s="5">
        <v>11</v>
      </c>
      <c r="B200" s="7">
        <v>55</v>
      </c>
      <c r="C200" s="7" t="s">
        <v>82</v>
      </c>
      <c r="D200" s="6" t="s">
        <v>91</v>
      </c>
      <c r="E200" s="5">
        <v>50</v>
      </c>
      <c r="F200" s="8" t="s">
        <v>46</v>
      </c>
      <c r="G200" s="5" t="s">
        <v>45</v>
      </c>
      <c r="H200" s="44" t="s">
        <v>529</v>
      </c>
      <c r="I200" s="5">
        <v>11</v>
      </c>
      <c r="J200" s="19">
        <v>150</v>
      </c>
      <c r="K200" s="14">
        <f t="shared" si="15"/>
        <v>60</v>
      </c>
      <c r="L200" s="13">
        <v>5.5</v>
      </c>
      <c r="M200" s="13">
        <v>12.75</v>
      </c>
      <c r="N200" s="13">
        <v>10</v>
      </c>
      <c r="O200" s="13">
        <v>5.1</v>
      </c>
      <c r="P200" s="19">
        <f aca="true" t="shared" si="16" ref="P200:P241">L200+M200+N200+O200</f>
        <v>33.35</v>
      </c>
      <c r="Q200" s="14">
        <f aca="true" t="shared" si="17" ref="Q200:Q241">P200/0.8</f>
        <v>41.6875</v>
      </c>
      <c r="R200" s="15">
        <f aca="true" t="shared" si="18" ref="R200:R241">K200+Q200</f>
        <v>101.6875</v>
      </c>
      <c r="S200" s="5">
        <v>50</v>
      </c>
      <c r="T200" s="22"/>
    </row>
    <row r="201" spans="1:20" ht="33" customHeight="1">
      <c r="A201" s="5">
        <v>11</v>
      </c>
      <c r="B201" s="7">
        <v>20</v>
      </c>
      <c r="C201" s="7" t="s">
        <v>84</v>
      </c>
      <c r="D201" s="6">
        <v>15</v>
      </c>
      <c r="E201" s="5">
        <v>51</v>
      </c>
      <c r="F201" s="8" t="s">
        <v>139</v>
      </c>
      <c r="G201" s="35" t="s">
        <v>229</v>
      </c>
      <c r="H201" s="44" t="s">
        <v>230</v>
      </c>
      <c r="I201" s="5">
        <v>11</v>
      </c>
      <c r="J201" s="19">
        <v>136</v>
      </c>
      <c r="K201" s="14">
        <f t="shared" si="15"/>
        <v>54.4</v>
      </c>
      <c r="L201" s="13">
        <v>7.85</v>
      </c>
      <c r="M201" s="13">
        <v>10.75</v>
      </c>
      <c r="N201" s="13">
        <v>11</v>
      </c>
      <c r="O201" s="13">
        <v>7.5</v>
      </c>
      <c r="P201" s="19">
        <f t="shared" si="16"/>
        <v>37.1</v>
      </c>
      <c r="Q201" s="14">
        <f t="shared" si="17"/>
        <v>46.375</v>
      </c>
      <c r="R201" s="15">
        <f t="shared" si="18"/>
        <v>100.775</v>
      </c>
      <c r="S201" s="5">
        <v>51</v>
      </c>
      <c r="T201" s="22"/>
    </row>
    <row r="202" spans="1:20" ht="33" customHeight="1">
      <c r="A202" s="5">
        <v>11</v>
      </c>
      <c r="B202" s="7">
        <v>50</v>
      </c>
      <c r="C202" s="7" t="s">
        <v>82</v>
      </c>
      <c r="D202" s="6" t="s">
        <v>90</v>
      </c>
      <c r="E202" s="5">
        <v>52</v>
      </c>
      <c r="F202" s="8" t="s">
        <v>44</v>
      </c>
      <c r="G202" s="5" t="s">
        <v>45</v>
      </c>
      <c r="H202" s="44" t="s">
        <v>530</v>
      </c>
      <c r="I202" s="5">
        <v>11</v>
      </c>
      <c r="J202" s="19">
        <v>133</v>
      </c>
      <c r="K202" s="14">
        <f t="shared" si="15"/>
        <v>53.2</v>
      </c>
      <c r="L202" s="13">
        <v>2.8</v>
      </c>
      <c r="M202" s="13">
        <v>9.75</v>
      </c>
      <c r="N202" s="13">
        <v>14</v>
      </c>
      <c r="O202" s="13">
        <v>11.5</v>
      </c>
      <c r="P202" s="19">
        <f t="shared" si="16"/>
        <v>38.05</v>
      </c>
      <c r="Q202" s="14">
        <f t="shared" si="17"/>
        <v>47.56249999999999</v>
      </c>
      <c r="R202" s="15">
        <f t="shared" si="18"/>
        <v>100.76249999999999</v>
      </c>
      <c r="S202" s="5">
        <v>52</v>
      </c>
      <c r="T202" s="22"/>
    </row>
    <row r="203" spans="1:20" ht="33" customHeight="1">
      <c r="A203" s="5">
        <v>11</v>
      </c>
      <c r="B203" s="7">
        <v>71</v>
      </c>
      <c r="C203" s="7" t="s">
        <v>84</v>
      </c>
      <c r="D203" s="6" t="s">
        <v>90</v>
      </c>
      <c r="E203" s="5">
        <v>53</v>
      </c>
      <c r="F203" s="8" t="s">
        <v>128</v>
      </c>
      <c r="G203" s="5" t="s">
        <v>405</v>
      </c>
      <c r="H203" s="44" t="s">
        <v>129</v>
      </c>
      <c r="I203" s="5">
        <v>11</v>
      </c>
      <c r="J203" s="19">
        <v>136.75</v>
      </c>
      <c r="K203" s="14">
        <f t="shared" si="15"/>
        <v>54.7</v>
      </c>
      <c r="L203" s="13">
        <v>9.7</v>
      </c>
      <c r="M203" s="13">
        <v>9.75</v>
      </c>
      <c r="N203" s="13">
        <v>6.25</v>
      </c>
      <c r="O203" s="13">
        <v>10.9</v>
      </c>
      <c r="P203" s="19">
        <f t="shared" si="16"/>
        <v>36.6</v>
      </c>
      <c r="Q203" s="14">
        <f t="shared" si="17"/>
        <v>45.75</v>
      </c>
      <c r="R203" s="15">
        <f t="shared" si="18"/>
        <v>100.45</v>
      </c>
      <c r="S203" s="5">
        <v>53</v>
      </c>
      <c r="T203" s="22"/>
    </row>
    <row r="204" spans="1:20" ht="33" customHeight="1">
      <c r="A204" s="5">
        <v>11</v>
      </c>
      <c r="B204" s="6" t="s">
        <v>85</v>
      </c>
      <c r="C204" s="7" t="s">
        <v>84</v>
      </c>
      <c r="D204" s="6">
        <v>17</v>
      </c>
      <c r="E204" s="5">
        <v>54</v>
      </c>
      <c r="F204" s="8" t="s">
        <v>142</v>
      </c>
      <c r="G204" s="5" t="s">
        <v>208</v>
      </c>
      <c r="H204" s="44" t="s">
        <v>531</v>
      </c>
      <c r="I204" s="5">
        <v>11</v>
      </c>
      <c r="J204" s="19">
        <v>130.75</v>
      </c>
      <c r="K204" s="14">
        <f t="shared" si="15"/>
        <v>52.3</v>
      </c>
      <c r="L204" s="13">
        <v>9.7</v>
      </c>
      <c r="M204" s="13">
        <v>7.75</v>
      </c>
      <c r="N204" s="13">
        <v>9</v>
      </c>
      <c r="O204" s="13">
        <v>11.9</v>
      </c>
      <c r="P204" s="19">
        <f t="shared" si="16"/>
        <v>38.35</v>
      </c>
      <c r="Q204" s="14">
        <f t="shared" si="17"/>
        <v>47.9375</v>
      </c>
      <c r="R204" s="15">
        <f t="shared" si="18"/>
        <v>100.2375</v>
      </c>
      <c r="S204" s="5">
        <v>54</v>
      </c>
      <c r="T204" s="22"/>
    </row>
    <row r="205" spans="1:20" ht="33" customHeight="1">
      <c r="A205" s="5">
        <v>11</v>
      </c>
      <c r="B205" s="7">
        <v>38</v>
      </c>
      <c r="C205" s="7" t="s">
        <v>287</v>
      </c>
      <c r="D205" s="6" t="s">
        <v>87</v>
      </c>
      <c r="E205" s="5">
        <v>55</v>
      </c>
      <c r="F205" s="8" t="s">
        <v>153</v>
      </c>
      <c r="G205" s="5" t="s">
        <v>214</v>
      </c>
      <c r="H205" s="44" t="s">
        <v>448</v>
      </c>
      <c r="I205" s="5">
        <v>11</v>
      </c>
      <c r="J205" s="19">
        <v>147</v>
      </c>
      <c r="K205" s="14">
        <f t="shared" si="15"/>
        <v>58.8</v>
      </c>
      <c r="L205" s="13">
        <v>6.1</v>
      </c>
      <c r="M205" s="13">
        <v>8.25</v>
      </c>
      <c r="N205" s="13">
        <v>8.75</v>
      </c>
      <c r="O205" s="13">
        <v>9</v>
      </c>
      <c r="P205" s="19">
        <f t="shared" si="16"/>
        <v>32.1</v>
      </c>
      <c r="Q205" s="14">
        <f t="shared" si="17"/>
        <v>40.125</v>
      </c>
      <c r="R205" s="15">
        <f t="shared" si="18"/>
        <v>98.925</v>
      </c>
      <c r="S205" s="5">
        <v>55</v>
      </c>
      <c r="T205" s="22"/>
    </row>
    <row r="206" spans="1:20" ht="33" customHeight="1">
      <c r="A206" s="5">
        <v>11</v>
      </c>
      <c r="B206" s="6" t="s">
        <v>87</v>
      </c>
      <c r="C206" s="7" t="s">
        <v>287</v>
      </c>
      <c r="D206" s="6">
        <v>13</v>
      </c>
      <c r="E206" s="5">
        <v>56</v>
      </c>
      <c r="F206" s="8" t="s">
        <v>167</v>
      </c>
      <c r="G206" s="5" t="s">
        <v>168</v>
      </c>
      <c r="H206" s="44" t="s">
        <v>532</v>
      </c>
      <c r="I206" s="5">
        <v>11</v>
      </c>
      <c r="J206" s="19">
        <v>128.5</v>
      </c>
      <c r="K206" s="14">
        <f t="shared" si="15"/>
        <v>51.4</v>
      </c>
      <c r="L206" s="13">
        <v>7.7</v>
      </c>
      <c r="M206" s="13">
        <v>10</v>
      </c>
      <c r="N206" s="13">
        <v>10</v>
      </c>
      <c r="O206" s="13">
        <v>8.3</v>
      </c>
      <c r="P206" s="19">
        <f t="shared" si="16"/>
        <v>36</v>
      </c>
      <c r="Q206" s="14">
        <f t="shared" si="17"/>
        <v>45</v>
      </c>
      <c r="R206" s="15">
        <f t="shared" si="18"/>
        <v>96.4</v>
      </c>
      <c r="S206" s="5">
        <v>56</v>
      </c>
      <c r="T206" s="22"/>
    </row>
    <row r="207" spans="1:20" ht="33" customHeight="1">
      <c r="A207" s="5">
        <v>11</v>
      </c>
      <c r="B207" s="7">
        <v>62</v>
      </c>
      <c r="C207" s="7" t="s">
        <v>83</v>
      </c>
      <c r="D207" s="6" t="s">
        <v>88</v>
      </c>
      <c r="E207" s="5">
        <v>57</v>
      </c>
      <c r="F207" s="8" t="s">
        <v>75</v>
      </c>
      <c r="G207" s="35" t="s">
        <v>229</v>
      </c>
      <c r="H207" s="44" t="s">
        <v>230</v>
      </c>
      <c r="I207" s="5">
        <v>11</v>
      </c>
      <c r="J207" s="19">
        <v>139.5</v>
      </c>
      <c r="K207" s="14">
        <f t="shared" si="15"/>
        <v>55.8</v>
      </c>
      <c r="L207" s="13">
        <v>6.6</v>
      </c>
      <c r="M207" s="13">
        <v>11.5</v>
      </c>
      <c r="N207" s="13">
        <v>12.75</v>
      </c>
      <c r="O207" s="13">
        <v>1</v>
      </c>
      <c r="P207" s="19">
        <f t="shared" si="16"/>
        <v>31.85</v>
      </c>
      <c r="Q207" s="14">
        <f t="shared" si="17"/>
        <v>39.8125</v>
      </c>
      <c r="R207" s="15">
        <f t="shared" si="18"/>
        <v>95.6125</v>
      </c>
      <c r="S207" s="5">
        <v>57</v>
      </c>
      <c r="T207" s="22"/>
    </row>
    <row r="208" spans="1:20" ht="33" customHeight="1">
      <c r="A208" s="5">
        <v>11</v>
      </c>
      <c r="B208" s="7">
        <v>48</v>
      </c>
      <c r="C208" s="7" t="s">
        <v>83</v>
      </c>
      <c r="D208" s="6" t="s">
        <v>86</v>
      </c>
      <c r="E208" s="5">
        <v>58</v>
      </c>
      <c r="F208" s="8" t="s">
        <v>71</v>
      </c>
      <c r="G208" s="5" t="s">
        <v>72</v>
      </c>
      <c r="H208" s="44" t="s">
        <v>533</v>
      </c>
      <c r="I208" s="5">
        <v>11</v>
      </c>
      <c r="J208" s="19">
        <v>132.25</v>
      </c>
      <c r="K208" s="14">
        <f t="shared" si="15"/>
        <v>52.9</v>
      </c>
      <c r="L208" s="13">
        <v>8.7</v>
      </c>
      <c r="M208" s="13">
        <v>11.75</v>
      </c>
      <c r="N208" s="13">
        <v>8</v>
      </c>
      <c r="O208" s="13">
        <v>4.5</v>
      </c>
      <c r="P208" s="19">
        <f t="shared" si="16"/>
        <v>32.95</v>
      </c>
      <c r="Q208" s="14">
        <f t="shared" si="17"/>
        <v>41.1875</v>
      </c>
      <c r="R208" s="15">
        <f t="shared" si="18"/>
        <v>94.0875</v>
      </c>
      <c r="S208" s="5">
        <v>58</v>
      </c>
      <c r="T208" s="22"/>
    </row>
    <row r="209" spans="1:20" ht="33" customHeight="1">
      <c r="A209" s="5">
        <v>11</v>
      </c>
      <c r="B209" s="7">
        <v>41</v>
      </c>
      <c r="C209" s="7" t="s">
        <v>83</v>
      </c>
      <c r="D209" s="6">
        <v>17</v>
      </c>
      <c r="E209" s="5">
        <v>59</v>
      </c>
      <c r="F209" s="8" t="s">
        <v>111</v>
      </c>
      <c r="G209" s="5" t="s">
        <v>229</v>
      </c>
      <c r="H209" s="44" t="s">
        <v>230</v>
      </c>
      <c r="I209" s="5">
        <v>11</v>
      </c>
      <c r="J209" s="19">
        <v>124.25</v>
      </c>
      <c r="K209" s="14">
        <f t="shared" si="15"/>
        <v>49.7</v>
      </c>
      <c r="L209" s="13">
        <v>12.6</v>
      </c>
      <c r="M209" s="13">
        <v>9.75</v>
      </c>
      <c r="N209" s="13">
        <v>6.5</v>
      </c>
      <c r="O209" s="13">
        <v>6</v>
      </c>
      <c r="P209" s="19">
        <f t="shared" si="16"/>
        <v>34.85</v>
      </c>
      <c r="Q209" s="14">
        <f t="shared" si="17"/>
        <v>43.5625</v>
      </c>
      <c r="R209" s="15">
        <f t="shared" si="18"/>
        <v>93.2625</v>
      </c>
      <c r="S209" s="5">
        <v>59</v>
      </c>
      <c r="T209" s="22"/>
    </row>
    <row r="210" spans="1:20" ht="33" customHeight="1">
      <c r="A210" s="5">
        <v>11</v>
      </c>
      <c r="B210" s="7">
        <v>11</v>
      </c>
      <c r="C210" s="7" t="s">
        <v>84</v>
      </c>
      <c r="D210" s="6" t="s">
        <v>92</v>
      </c>
      <c r="E210" s="5">
        <v>60</v>
      </c>
      <c r="F210" s="33" t="s">
        <v>131</v>
      </c>
      <c r="G210" s="36" t="s">
        <v>210</v>
      </c>
      <c r="H210" s="44" t="s">
        <v>534</v>
      </c>
      <c r="I210" s="5">
        <v>11</v>
      </c>
      <c r="J210" s="19">
        <v>140.5</v>
      </c>
      <c r="K210" s="14">
        <f t="shared" si="15"/>
        <v>56.2</v>
      </c>
      <c r="L210" s="13">
        <v>6.2</v>
      </c>
      <c r="M210" s="13">
        <v>6</v>
      </c>
      <c r="N210" s="13">
        <v>9</v>
      </c>
      <c r="O210" s="13">
        <v>8</v>
      </c>
      <c r="P210" s="19">
        <f t="shared" si="16"/>
        <v>29.2</v>
      </c>
      <c r="Q210" s="14">
        <f t="shared" si="17"/>
        <v>36.5</v>
      </c>
      <c r="R210" s="15">
        <f t="shared" si="18"/>
        <v>92.7</v>
      </c>
      <c r="S210" s="5">
        <v>60</v>
      </c>
      <c r="T210" s="22"/>
    </row>
    <row r="211" spans="1:20" ht="33" customHeight="1">
      <c r="A211" s="5">
        <v>11</v>
      </c>
      <c r="B211" s="7">
        <v>35</v>
      </c>
      <c r="C211" s="7" t="s">
        <v>287</v>
      </c>
      <c r="D211" s="6">
        <v>15</v>
      </c>
      <c r="E211" s="5">
        <v>61</v>
      </c>
      <c r="F211" s="8" t="s">
        <v>171</v>
      </c>
      <c r="G211" s="5" t="s">
        <v>172</v>
      </c>
      <c r="H211" s="44" t="s">
        <v>173</v>
      </c>
      <c r="I211" s="5">
        <v>11</v>
      </c>
      <c r="J211" s="19">
        <v>131</v>
      </c>
      <c r="K211" s="14">
        <f t="shared" si="15"/>
        <v>52.4</v>
      </c>
      <c r="L211" s="13">
        <v>3.7</v>
      </c>
      <c r="M211" s="13">
        <v>9</v>
      </c>
      <c r="N211" s="13">
        <v>11.5</v>
      </c>
      <c r="O211" s="13">
        <v>7.5</v>
      </c>
      <c r="P211" s="19">
        <f t="shared" si="16"/>
        <v>31.7</v>
      </c>
      <c r="Q211" s="14">
        <f t="shared" si="17"/>
        <v>39.625</v>
      </c>
      <c r="R211" s="15">
        <f t="shared" si="18"/>
        <v>92.025</v>
      </c>
      <c r="S211" s="5">
        <v>61</v>
      </c>
      <c r="T211" s="22"/>
    </row>
    <row r="212" spans="1:20" ht="33" customHeight="1">
      <c r="A212" s="5">
        <v>11</v>
      </c>
      <c r="B212" s="7">
        <v>49</v>
      </c>
      <c r="C212" s="7" t="s">
        <v>82</v>
      </c>
      <c r="D212" s="6">
        <v>22</v>
      </c>
      <c r="E212" s="5">
        <v>62</v>
      </c>
      <c r="F212" s="8" t="s">
        <v>67</v>
      </c>
      <c r="G212" s="5" t="s">
        <v>271</v>
      </c>
      <c r="H212" s="44" t="s">
        <v>535</v>
      </c>
      <c r="I212" s="5">
        <v>11</v>
      </c>
      <c r="J212" s="19">
        <v>138.25</v>
      </c>
      <c r="K212" s="14">
        <f t="shared" si="15"/>
        <v>55.3</v>
      </c>
      <c r="L212" s="13">
        <v>3</v>
      </c>
      <c r="M212" s="13">
        <v>10.25</v>
      </c>
      <c r="N212" s="13">
        <v>9.75</v>
      </c>
      <c r="O212" s="13">
        <v>5.9</v>
      </c>
      <c r="P212" s="19">
        <f t="shared" si="16"/>
        <v>28.9</v>
      </c>
      <c r="Q212" s="14">
        <f t="shared" si="17"/>
        <v>36.12499999999999</v>
      </c>
      <c r="R212" s="15">
        <f t="shared" si="18"/>
        <v>91.42499999999998</v>
      </c>
      <c r="S212" s="5">
        <v>62</v>
      </c>
      <c r="T212" s="22"/>
    </row>
    <row r="213" spans="1:20" ht="33" customHeight="1">
      <c r="A213" s="5">
        <v>11</v>
      </c>
      <c r="B213" s="7">
        <v>12</v>
      </c>
      <c r="C213" s="7" t="s">
        <v>287</v>
      </c>
      <c r="D213" s="6" t="s">
        <v>91</v>
      </c>
      <c r="E213" s="5">
        <v>63</v>
      </c>
      <c r="F213" s="8" t="s">
        <v>158</v>
      </c>
      <c r="G213" s="5" t="s">
        <v>208</v>
      </c>
      <c r="H213" s="44" t="s">
        <v>536</v>
      </c>
      <c r="I213" s="5">
        <v>11</v>
      </c>
      <c r="J213" s="19">
        <v>132</v>
      </c>
      <c r="K213" s="14">
        <f t="shared" si="15"/>
        <v>52.8</v>
      </c>
      <c r="L213" s="13">
        <v>8.4</v>
      </c>
      <c r="M213" s="13">
        <v>9.5</v>
      </c>
      <c r="N213" s="13">
        <v>6.5</v>
      </c>
      <c r="O213" s="13">
        <v>6.1</v>
      </c>
      <c r="P213" s="19">
        <f t="shared" si="16"/>
        <v>30.5</v>
      </c>
      <c r="Q213" s="14">
        <f t="shared" si="17"/>
        <v>38.125</v>
      </c>
      <c r="R213" s="15">
        <f t="shared" si="18"/>
        <v>90.925</v>
      </c>
      <c r="S213" s="5">
        <v>63</v>
      </c>
      <c r="T213" s="22"/>
    </row>
    <row r="214" spans="1:20" ht="33" customHeight="1">
      <c r="A214" s="5">
        <v>11</v>
      </c>
      <c r="B214" s="7">
        <v>72</v>
      </c>
      <c r="C214" s="7" t="s">
        <v>82</v>
      </c>
      <c r="D214" s="6">
        <v>12</v>
      </c>
      <c r="E214" s="5">
        <v>64</v>
      </c>
      <c r="F214" s="8" t="s">
        <v>53</v>
      </c>
      <c r="G214" s="5" t="s">
        <v>54</v>
      </c>
      <c r="H214" s="44" t="s">
        <v>55</v>
      </c>
      <c r="I214" s="5">
        <v>11</v>
      </c>
      <c r="J214" s="19">
        <v>135</v>
      </c>
      <c r="K214" s="14">
        <f t="shared" si="15"/>
        <v>54</v>
      </c>
      <c r="L214" s="13">
        <v>4</v>
      </c>
      <c r="M214" s="13">
        <v>9.25</v>
      </c>
      <c r="N214" s="13">
        <v>7</v>
      </c>
      <c r="O214" s="13">
        <v>8.5</v>
      </c>
      <c r="P214" s="19">
        <f t="shared" si="16"/>
        <v>28.75</v>
      </c>
      <c r="Q214" s="14">
        <f t="shared" si="17"/>
        <v>35.9375</v>
      </c>
      <c r="R214" s="15">
        <f t="shared" si="18"/>
        <v>89.9375</v>
      </c>
      <c r="S214" s="5">
        <v>64</v>
      </c>
      <c r="T214" s="22"/>
    </row>
    <row r="215" spans="1:20" ht="33" customHeight="1">
      <c r="A215" s="5">
        <v>11</v>
      </c>
      <c r="B215" s="7">
        <v>28</v>
      </c>
      <c r="C215" s="7" t="s">
        <v>84</v>
      </c>
      <c r="D215" s="6">
        <v>18</v>
      </c>
      <c r="E215" s="5">
        <v>65</v>
      </c>
      <c r="F215" s="8" t="s">
        <v>143</v>
      </c>
      <c r="G215" s="5" t="s">
        <v>144</v>
      </c>
      <c r="H215" s="44" t="s">
        <v>537</v>
      </c>
      <c r="I215" s="5">
        <v>11</v>
      </c>
      <c r="J215" s="19">
        <v>123.25</v>
      </c>
      <c r="K215" s="14">
        <f t="shared" si="15"/>
        <v>49.3</v>
      </c>
      <c r="L215" s="13">
        <v>6.7</v>
      </c>
      <c r="M215" s="13">
        <v>9.75</v>
      </c>
      <c r="N215" s="13">
        <v>11.5</v>
      </c>
      <c r="O215" s="13">
        <v>4.5</v>
      </c>
      <c r="P215" s="19">
        <f t="shared" si="16"/>
        <v>32.45</v>
      </c>
      <c r="Q215" s="14">
        <f t="shared" si="17"/>
        <v>40.5625</v>
      </c>
      <c r="R215" s="15">
        <f t="shared" si="18"/>
        <v>89.8625</v>
      </c>
      <c r="S215" s="5">
        <v>65</v>
      </c>
      <c r="T215" s="22"/>
    </row>
    <row r="216" spans="1:20" ht="33" customHeight="1">
      <c r="A216" s="5">
        <v>11</v>
      </c>
      <c r="B216" s="7">
        <v>26</v>
      </c>
      <c r="C216" s="7" t="s">
        <v>287</v>
      </c>
      <c r="D216" s="6" t="s">
        <v>85</v>
      </c>
      <c r="E216" s="5">
        <v>66</v>
      </c>
      <c r="F216" s="8" t="s">
        <v>150</v>
      </c>
      <c r="G216" s="5" t="s">
        <v>208</v>
      </c>
      <c r="H216" s="44" t="s">
        <v>538</v>
      </c>
      <c r="I216" s="5">
        <v>11</v>
      </c>
      <c r="J216" s="19">
        <v>126.5</v>
      </c>
      <c r="K216" s="14">
        <f t="shared" si="15"/>
        <v>50.6</v>
      </c>
      <c r="L216" s="13">
        <v>7.9</v>
      </c>
      <c r="M216" s="13">
        <v>10.5</v>
      </c>
      <c r="N216" s="13">
        <v>11.5</v>
      </c>
      <c r="O216" s="13">
        <v>1.5</v>
      </c>
      <c r="P216" s="19">
        <f t="shared" si="16"/>
        <v>31.4</v>
      </c>
      <c r="Q216" s="14">
        <f t="shared" si="17"/>
        <v>39.24999999999999</v>
      </c>
      <c r="R216" s="15">
        <f t="shared" si="18"/>
        <v>89.85</v>
      </c>
      <c r="S216" s="5">
        <v>66</v>
      </c>
      <c r="T216" s="22"/>
    </row>
    <row r="217" spans="1:20" ht="33" customHeight="1">
      <c r="A217" s="5">
        <v>11</v>
      </c>
      <c r="B217" s="7">
        <v>56</v>
      </c>
      <c r="C217" s="7" t="s">
        <v>82</v>
      </c>
      <c r="D217" s="6">
        <v>11</v>
      </c>
      <c r="E217" s="5">
        <v>67</v>
      </c>
      <c r="F217" s="8" t="s">
        <v>52</v>
      </c>
      <c r="G217" s="5" t="s">
        <v>252</v>
      </c>
      <c r="H217" s="44" t="s">
        <v>539</v>
      </c>
      <c r="I217" s="5">
        <v>11</v>
      </c>
      <c r="J217" s="19">
        <v>141</v>
      </c>
      <c r="K217" s="14">
        <f t="shared" si="15"/>
        <v>56.4</v>
      </c>
      <c r="L217" s="13">
        <v>1</v>
      </c>
      <c r="M217" s="13">
        <v>12.5</v>
      </c>
      <c r="N217" s="13">
        <v>6</v>
      </c>
      <c r="O217" s="13">
        <v>6.6</v>
      </c>
      <c r="P217" s="19">
        <f t="shared" si="16"/>
        <v>26.1</v>
      </c>
      <c r="Q217" s="14">
        <f t="shared" si="17"/>
        <v>32.625</v>
      </c>
      <c r="R217" s="15">
        <f t="shared" si="18"/>
        <v>89.025</v>
      </c>
      <c r="S217" s="5">
        <v>67</v>
      </c>
      <c r="T217" s="22"/>
    </row>
    <row r="218" spans="1:20" ht="33" customHeight="1">
      <c r="A218" s="5">
        <v>11</v>
      </c>
      <c r="B218" s="7">
        <v>27</v>
      </c>
      <c r="C218" s="7" t="s">
        <v>287</v>
      </c>
      <c r="D218" s="6" t="s">
        <v>86</v>
      </c>
      <c r="E218" s="5">
        <v>68</v>
      </c>
      <c r="F218" s="8" t="s">
        <v>151</v>
      </c>
      <c r="G218" s="5" t="s">
        <v>334</v>
      </c>
      <c r="H218" s="44" t="s">
        <v>152</v>
      </c>
      <c r="I218" s="5">
        <v>11</v>
      </c>
      <c r="J218" s="19">
        <v>131</v>
      </c>
      <c r="K218" s="14">
        <f t="shared" si="15"/>
        <v>52.4</v>
      </c>
      <c r="L218" s="13">
        <v>9</v>
      </c>
      <c r="M218" s="13">
        <v>9.75</v>
      </c>
      <c r="N218" s="13">
        <v>5.5</v>
      </c>
      <c r="O218" s="13">
        <v>4.5</v>
      </c>
      <c r="P218" s="19">
        <f t="shared" si="16"/>
        <v>28.75</v>
      </c>
      <c r="Q218" s="14">
        <f t="shared" si="17"/>
        <v>35.9375</v>
      </c>
      <c r="R218" s="15">
        <f t="shared" si="18"/>
        <v>88.3375</v>
      </c>
      <c r="S218" s="5">
        <v>68</v>
      </c>
      <c r="T218" s="22"/>
    </row>
    <row r="219" spans="1:20" ht="33" customHeight="1">
      <c r="A219" s="5">
        <v>11</v>
      </c>
      <c r="B219" s="6" t="s">
        <v>86</v>
      </c>
      <c r="C219" s="7" t="s">
        <v>287</v>
      </c>
      <c r="D219" s="6">
        <v>17</v>
      </c>
      <c r="E219" s="5">
        <v>69</v>
      </c>
      <c r="F219" s="8" t="s">
        <v>176</v>
      </c>
      <c r="G219" s="5" t="s">
        <v>271</v>
      </c>
      <c r="H219" s="44" t="s">
        <v>177</v>
      </c>
      <c r="I219" s="5">
        <v>11</v>
      </c>
      <c r="J219" s="19">
        <v>144.25</v>
      </c>
      <c r="K219" s="14">
        <f t="shared" si="15"/>
        <v>57.7</v>
      </c>
      <c r="L219" s="13">
        <v>2.7</v>
      </c>
      <c r="M219" s="13">
        <v>11.75</v>
      </c>
      <c r="N219" s="13">
        <v>6.5</v>
      </c>
      <c r="O219" s="13">
        <v>2.7</v>
      </c>
      <c r="P219" s="19">
        <f t="shared" si="16"/>
        <v>23.65</v>
      </c>
      <c r="Q219" s="14">
        <f t="shared" si="17"/>
        <v>29.562499999999996</v>
      </c>
      <c r="R219" s="15">
        <f t="shared" si="18"/>
        <v>87.2625</v>
      </c>
      <c r="S219" s="5">
        <v>69</v>
      </c>
      <c r="T219" s="22"/>
    </row>
    <row r="220" spans="1:20" ht="33" customHeight="1">
      <c r="A220" s="5">
        <v>11</v>
      </c>
      <c r="B220" s="7">
        <v>31</v>
      </c>
      <c r="C220" s="7" t="s">
        <v>287</v>
      </c>
      <c r="D220" s="6">
        <v>22</v>
      </c>
      <c r="E220" s="5">
        <v>70</v>
      </c>
      <c r="F220" s="8" t="s">
        <v>183</v>
      </c>
      <c r="G220" s="5" t="s">
        <v>184</v>
      </c>
      <c r="H220" s="44" t="s">
        <v>540</v>
      </c>
      <c r="I220" s="5">
        <v>11</v>
      </c>
      <c r="J220" s="19">
        <v>121.25</v>
      </c>
      <c r="K220" s="14">
        <f t="shared" si="15"/>
        <v>48.5</v>
      </c>
      <c r="L220" s="13">
        <v>8.7</v>
      </c>
      <c r="M220" s="13">
        <v>9.5</v>
      </c>
      <c r="N220" s="13">
        <v>3.75</v>
      </c>
      <c r="O220" s="13">
        <v>8.3</v>
      </c>
      <c r="P220" s="19">
        <f t="shared" si="16"/>
        <v>30.25</v>
      </c>
      <c r="Q220" s="14">
        <f t="shared" si="17"/>
        <v>37.8125</v>
      </c>
      <c r="R220" s="15">
        <f t="shared" si="18"/>
        <v>86.3125</v>
      </c>
      <c r="S220" s="5">
        <v>70</v>
      </c>
      <c r="T220" s="22"/>
    </row>
    <row r="221" spans="1:20" ht="33" customHeight="1">
      <c r="A221" s="5">
        <v>11</v>
      </c>
      <c r="B221" s="6" t="s">
        <v>91</v>
      </c>
      <c r="C221" s="7" t="s">
        <v>287</v>
      </c>
      <c r="D221" s="6" t="s">
        <v>92</v>
      </c>
      <c r="E221" s="5">
        <v>71</v>
      </c>
      <c r="F221" s="8" t="s">
        <v>159</v>
      </c>
      <c r="G221" s="5" t="s">
        <v>212</v>
      </c>
      <c r="H221" s="44" t="s">
        <v>315</v>
      </c>
      <c r="I221" s="5">
        <v>11</v>
      </c>
      <c r="J221" s="19">
        <v>123.25</v>
      </c>
      <c r="K221" s="14">
        <f t="shared" si="15"/>
        <v>49.3</v>
      </c>
      <c r="L221" s="13">
        <v>5.3</v>
      </c>
      <c r="M221" s="13">
        <v>10</v>
      </c>
      <c r="N221" s="13">
        <v>8.5</v>
      </c>
      <c r="O221" s="13">
        <v>5.7</v>
      </c>
      <c r="P221" s="19">
        <f t="shared" si="16"/>
        <v>29.5</v>
      </c>
      <c r="Q221" s="14">
        <f t="shared" si="17"/>
        <v>36.875</v>
      </c>
      <c r="R221" s="15">
        <f t="shared" si="18"/>
        <v>86.175</v>
      </c>
      <c r="S221" s="5">
        <v>71</v>
      </c>
      <c r="T221" s="22"/>
    </row>
    <row r="222" spans="1:20" ht="33" customHeight="1">
      <c r="A222" s="5">
        <v>11</v>
      </c>
      <c r="B222" s="7">
        <v>66</v>
      </c>
      <c r="C222" s="7" t="s">
        <v>84</v>
      </c>
      <c r="D222" s="6">
        <v>10</v>
      </c>
      <c r="E222" s="5">
        <v>72</v>
      </c>
      <c r="F222" s="8" t="s">
        <v>133</v>
      </c>
      <c r="G222" s="5" t="s">
        <v>240</v>
      </c>
      <c r="H222" s="44" t="s">
        <v>541</v>
      </c>
      <c r="I222" s="5">
        <v>11</v>
      </c>
      <c r="J222" s="19">
        <v>144</v>
      </c>
      <c r="K222" s="14">
        <f t="shared" si="15"/>
        <v>57.6</v>
      </c>
      <c r="L222" s="13">
        <v>2.2</v>
      </c>
      <c r="M222" s="13">
        <v>8.75</v>
      </c>
      <c r="N222" s="13">
        <v>6.5</v>
      </c>
      <c r="O222" s="13">
        <v>4.6</v>
      </c>
      <c r="P222" s="19">
        <f t="shared" si="16"/>
        <v>22.049999999999997</v>
      </c>
      <c r="Q222" s="14">
        <f t="shared" si="17"/>
        <v>27.562499999999996</v>
      </c>
      <c r="R222" s="15">
        <f t="shared" si="18"/>
        <v>85.1625</v>
      </c>
      <c r="S222" s="5">
        <v>72</v>
      </c>
      <c r="T222" s="22"/>
    </row>
    <row r="223" spans="1:20" ht="33" customHeight="1">
      <c r="A223" s="5">
        <v>11</v>
      </c>
      <c r="B223" s="7">
        <v>78</v>
      </c>
      <c r="C223" s="7" t="s">
        <v>82</v>
      </c>
      <c r="D223" s="6">
        <v>20</v>
      </c>
      <c r="E223" s="5">
        <v>73</v>
      </c>
      <c r="F223" s="8" t="s">
        <v>65</v>
      </c>
      <c r="G223" s="5" t="s">
        <v>271</v>
      </c>
      <c r="H223" s="44" t="s">
        <v>542</v>
      </c>
      <c r="I223" s="5">
        <v>11</v>
      </c>
      <c r="J223" s="19">
        <v>125</v>
      </c>
      <c r="K223" s="14">
        <f t="shared" si="15"/>
        <v>50</v>
      </c>
      <c r="L223" s="13">
        <v>1</v>
      </c>
      <c r="M223" s="13">
        <v>11.75</v>
      </c>
      <c r="N223" s="13">
        <v>9.75</v>
      </c>
      <c r="O223" s="13">
        <v>5.5</v>
      </c>
      <c r="P223" s="19">
        <f t="shared" si="16"/>
        <v>28</v>
      </c>
      <c r="Q223" s="14">
        <f t="shared" si="17"/>
        <v>35</v>
      </c>
      <c r="R223" s="15">
        <f t="shared" si="18"/>
        <v>85</v>
      </c>
      <c r="S223" s="5">
        <v>73</v>
      </c>
      <c r="T223" s="22"/>
    </row>
    <row r="224" spans="1:20" ht="33" customHeight="1">
      <c r="A224" s="5">
        <v>11</v>
      </c>
      <c r="B224" s="7">
        <v>53</v>
      </c>
      <c r="C224" s="7" t="s">
        <v>83</v>
      </c>
      <c r="D224" s="6" t="s">
        <v>87</v>
      </c>
      <c r="E224" s="5">
        <v>74</v>
      </c>
      <c r="F224" s="8" t="s">
        <v>73</v>
      </c>
      <c r="G224" s="5" t="s">
        <v>271</v>
      </c>
      <c r="H224" s="44" t="s">
        <v>74</v>
      </c>
      <c r="I224" s="5">
        <v>11</v>
      </c>
      <c r="J224" s="19">
        <v>132.5</v>
      </c>
      <c r="K224" s="14">
        <f t="shared" si="15"/>
        <v>53</v>
      </c>
      <c r="L224" s="13">
        <v>0.5</v>
      </c>
      <c r="M224" s="13">
        <v>10.25</v>
      </c>
      <c r="N224" s="13">
        <v>7.75</v>
      </c>
      <c r="O224" s="13">
        <v>5.6</v>
      </c>
      <c r="P224" s="19">
        <f t="shared" si="16"/>
        <v>24.1</v>
      </c>
      <c r="Q224" s="14">
        <f t="shared" si="17"/>
        <v>30.125</v>
      </c>
      <c r="R224" s="15">
        <f t="shared" si="18"/>
        <v>83.125</v>
      </c>
      <c r="S224" s="5">
        <v>74</v>
      </c>
      <c r="T224" s="22"/>
    </row>
    <row r="225" spans="1:20" ht="33" customHeight="1">
      <c r="A225" s="5">
        <v>11</v>
      </c>
      <c r="B225" s="7">
        <v>65</v>
      </c>
      <c r="C225" s="7" t="s">
        <v>83</v>
      </c>
      <c r="D225" s="6" t="s">
        <v>93</v>
      </c>
      <c r="E225" s="5">
        <v>75</v>
      </c>
      <c r="F225" s="8" t="s">
        <v>104</v>
      </c>
      <c r="G225" s="39" t="s">
        <v>229</v>
      </c>
      <c r="H225" s="44" t="s">
        <v>230</v>
      </c>
      <c r="I225" s="5">
        <v>11</v>
      </c>
      <c r="J225" s="19">
        <v>118.25</v>
      </c>
      <c r="K225" s="14">
        <f t="shared" si="15"/>
        <v>47.3</v>
      </c>
      <c r="L225" s="13">
        <v>8</v>
      </c>
      <c r="M225" s="13">
        <v>6.25</v>
      </c>
      <c r="N225" s="13">
        <v>9.5</v>
      </c>
      <c r="O225" s="13">
        <v>3.4</v>
      </c>
      <c r="P225" s="19">
        <f t="shared" si="16"/>
        <v>27.15</v>
      </c>
      <c r="Q225" s="14">
        <f t="shared" si="17"/>
        <v>33.93749999999999</v>
      </c>
      <c r="R225" s="15">
        <f t="shared" si="18"/>
        <v>81.23749999999998</v>
      </c>
      <c r="S225" s="5">
        <v>75</v>
      </c>
      <c r="T225" s="22"/>
    </row>
    <row r="226" spans="1:20" ht="33" customHeight="1">
      <c r="A226" s="5">
        <v>11</v>
      </c>
      <c r="B226" s="7">
        <v>44</v>
      </c>
      <c r="C226" s="7" t="s">
        <v>82</v>
      </c>
      <c r="D226" s="6">
        <v>10</v>
      </c>
      <c r="E226" s="5">
        <v>76</v>
      </c>
      <c r="F226" s="8" t="s">
        <v>50</v>
      </c>
      <c r="G226" s="5" t="s">
        <v>226</v>
      </c>
      <c r="H226" s="44" t="s">
        <v>51</v>
      </c>
      <c r="I226" s="5">
        <v>11</v>
      </c>
      <c r="J226" s="19">
        <v>128.75</v>
      </c>
      <c r="K226" s="14">
        <f t="shared" si="15"/>
        <v>51.5</v>
      </c>
      <c r="L226" s="13">
        <v>4.5</v>
      </c>
      <c r="M226" s="13">
        <v>8.75</v>
      </c>
      <c r="N226" s="13">
        <v>5.5</v>
      </c>
      <c r="O226" s="13">
        <v>5</v>
      </c>
      <c r="P226" s="19">
        <f t="shared" si="16"/>
        <v>23.75</v>
      </c>
      <c r="Q226" s="14">
        <f t="shared" si="17"/>
        <v>29.6875</v>
      </c>
      <c r="R226" s="15">
        <f t="shared" si="18"/>
        <v>81.1875</v>
      </c>
      <c r="S226" s="5">
        <v>76</v>
      </c>
      <c r="T226" s="22"/>
    </row>
    <row r="227" spans="1:20" ht="33" customHeight="1">
      <c r="A227" s="5">
        <v>11</v>
      </c>
      <c r="B227" s="7">
        <v>87</v>
      </c>
      <c r="C227" s="7" t="s">
        <v>84</v>
      </c>
      <c r="D227" s="6" t="s">
        <v>89</v>
      </c>
      <c r="E227" s="5">
        <v>77</v>
      </c>
      <c r="F227" s="8" t="s">
        <v>127</v>
      </c>
      <c r="G227" s="5" t="s">
        <v>271</v>
      </c>
      <c r="H227" s="44" t="s">
        <v>74</v>
      </c>
      <c r="I227" s="5">
        <v>11</v>
      </c>
      <c r="J227" s="19">
        <v>116.5</v>
      </c>
      <c r="K227" s="14">
        <f aca="true" t="shared" si="19" ref="K227:K241">J227/2.5</f>
        <v>46.6</v>
      </c>
      <c r="L227" s="13">
        <v>0</v>
      </c>
      <c r="M227" s="13">
        <v>9</v>
      </c>
      <c r="N227" s="13">
        <v>8.75</v>
      </c>
      <c r="O227" s="13">
        <v>8.8</v>
      </c>
      <c r="P227" s="19">
        <f t="shared" si="16"/>
        <v>26.55</v>
      </c>
      <c r="Q227" s="14">
        <f t="shared" si="17"/>
        <v>33.1875</v>
      </c>
      <c r="R227" s="15">
        <f t="shared" si="18"/>
        <v>79.7875</v>
      </c>
      <c r="S227" s="5">
        <v>77</v>
      </c>
      <c r="T227" s="22"/>
    </row>
    <row r="228" spans="1:20" ht="33" customHeight="1">
      <c r="A228" s="5">
        <v>11</v>
      </c>
      <c r="B228" s="7">
        <v>68</v>
      </c>
      <c r="C228" s="7" t="s">
        <v>83</v>
      </c>
      <c r="D228" s="6" t="s">
        <v>92</v>
      </c>
      <c r="E228" s="5">
        <v>78</v>
      </c>
      <c r="F228" s="8" t="s">
        <v>79</v>
      </c>
      <c r="G228" s="5" t="s">
        <v>80</v>
      </c>
      <c r="H228" s="44" t="s">
        <v>103</v>
      </c>
      <c r="I228" s="5">
        <v>11</v>
      </c>
      <c r="J228" s="19">
        <v>127.5</v>
      </c>
      <c r="K228" s="14">
        <f t="shared" si="19"/>
        <v>51</v>
      </c>
      <c r="L228" s="13">
        <v>1.5</v>
      </c>
      <c r="M228" s="13">
        <v>13.5</v>
      </c>
      <c r="N228" s="13">
        <v>4</v>
      </c>
      <c r="O228" s="13">
        <v>3</v>
      </c>
      <c r="P228" s="19">
        <f t="shared" si="16"/>
        <v>22</v>
      </c>
      <c r="Q228" s="14">
        <f t="shared" si="17"/>
        <v>27.5</v>
      </c>
      <c r="R228" s="15">
        <f t="shared" si="18"/>
        <v>78.5</v>
      </c>
      <c r="S228" s="5">
        <v>78</v>
      </c>
      <c r="T228" s="22"/>
    </row>
    <row r="229" spans="1:20" ht="33" customHeight="1">
      <c r="A229" s="5">
        <v>11</v>
      </c>
      <c r="B229" s="7">
        <v>81</v>
      </c>
      <c r="C229" s="7" t="s">
        <v>84</v>
      </c>
      <c r="D229" s="6" t="s">
        <v>87</v>
      </c>
      <c r="E229" s="5">
        <v>79</v>
      </c>
      <c r="F229" s="8" t="s">
        <v>124</v>
      </c>
      <c r="G229" s="5" t="s">
        <v>125</v>
      </c>
      <c r="H229" s="44" t="s">
        <v>543</v>
      </c>
      <c r="I229" s="5">
        <v>11</v>
      </c>
      <c r="J229" s="19">
        <v>113.5</v>
      </c>
      <c r="K229" s="14">
        <f t="shared" si="19"/>
        <v>45.4</v>
      </c>
      <c r="L229" s="13">
        <v>5.3</v>
      </c>
      <c r="M229" s="13">
        <v>8.25</v>
      </c>
      <c r="N229" s="13">
        <v>6.75</v>
      </c>
      <c r="O229" s="13">
        <v>6</v>
      </c>
      <c r="P229" s="19">
        <f t="shared" si="16"/>
        <v>26.3</v>
      </c>
      <c r="Q229" s="14">
        <f t="shared" si="17"/>
        <v>32.875</v>
      </c>
      <c r="R229" s="15">
        <f t="shared" si="18"/>
        <v>78.275</v>
      </c>
      <c r="S229" s="5">
        <v>79</v>
      </c>
      <c r="T229" s="22"/>
    </row>
    <row r="230" spans="1:20" ht="33" customHeight="1">
      <c r="A230" s="5">
        <v>11</v>
      </c>
      <c r="B230" s="7">
        <v>74</v>
      </c>
      <c r="C230" s="7" t="s">
        <v>82</v>
      </c>
      <c r="D230" s="6" t="s">
        <v>93</v>
      </c>
      <c r="E230" s="5">
        <v>80</v>
      </c>
      <c r="F230" s="8" t="s">
        <v>48</v>
      </c>
      <c r="G230" s="5" t="s">
        <v>210</v>
      </c>
      <c r="H230" s="44" t="s">
        <v>49</v>
      </c>
      <c r="I230" s="5">
        <v>11</v>
      </c>
      <c r="J230" s="19">
        <v>142.25</v>
      </c>
      <c r="K230" s="14">
        <f t="shared" si="19"/>
        <v>56.9</v>
      </c>
      <c r="L230" s="13">
        <v>6</v>
      </c>
      <c r="M230" s="13">
        <v>4</v>
      </c>
      <c r="N230" s="13">
        <v>3.5</v>
      </c>
      <c r="O230" s="13">
        <v>3.5</v>
      </c>
      <c r="P230" s="19">
        <f t="shared" si="16"/>
        <v>17</v>
      </c>
      <c r="Q230" s="14">
        <f t="shared" si="17"/>
        <v>21.25</v>
      </c>
      <c r="R230" s="15">
        <f t="shared" si="18"/>
        <v>78.15</v>
      </c>
      <c r="S230" s="5">
        <v>80</v>
      </c>
      <c r="T230" s="22"/>
    </row>
    <row r="231" spans="1:20" ht="33" customHeight="1">
      <c r="A231" s="5">
        <v>11</v>
      </c>
      <c r="B231" s="6" t="s">
        <v>90</v>
      </c>
      <c r="C231" s="7" t="s">
        <v>287</v>
      </c>
      <c r="D231" s="6">
        <v>14</v>
      </c>
      <c r="E231" s="5">
        <v>81</v>
      </c>
      <c r="F231" s="8" t="s">
        <v>169</v>
      </c>
      <c r="G231" s="5" t="s">
        <v>229</v>
      </c>
      <c r="H231" s="44" t="s">
        <v>170</v>
      </c>
      <c r="I231" s="5">
        <v>11</v>
      </c>
      <c r="J231" s="19">
        <v>118.5</v>
      </c>
      <c r="K231" s="14">
        <f t="shared" si="19"/>
        <v>47.4</v>
      </c>
      <c r="L231" s="13">
        <v>0</v>
      </c>
      <c r="M231" s="13">
        <v>13.5</v>
      </c>
      <c r="N231" s="13">
        <v>6</v>
      </c>
      <c r="O231" s="13">
        <v>5</v>
      </c>
      <c r="P231" s="19">
        <f t="shared" si="16"/>
        <v>24.5</v>
      </c>
      <c r="Q231" s="14">
        <f t="shared" si="17"/>
        <v>30.625</v>
      </c>
      <c r="R231" s="15">
        <f t="shared" si="18"/>
        <v>78.025</v>
      </c>
      <c r="S231" s="5">
        <v>81</v>
      </c>
      <c r="T231" s="22"/>
    </row>
    <row r="232" spans="1:20" ht="33" customHeight="1">
      <c r="A232" s="5">
        <v>11</v>
      </c>
      <c r="B232" s="7">
        <v>15</v>
      </c>
      <c r="C232" s="7" t="s">
        <v>287</v>
      </c>
      <c r="D232" s="6">
        <v>19</v>
      </c>
      <c r="E232" s="5">
        <v>82</v>
      </c>
      <c r="F232" s="8" t="s">
        <v>179</v>
      </c>
      <c r="G232" s="5" t="s">
        <v>180</v>
      </c>
      <c r="H232" s="44" t="s">
        <v>544</v>
      </c>
      <c r="I232" s="5">
        <v>11</v>
      </c>
      <c r="J232" s="19">
        <v>125.25</v>
      </c>
      <c r="K232" s="14">
        <f t="shared" si="19"/>
        <v>50.1</v>
      </c>
      <c r="L232" s="13">
        <v>4</v>
      </c>
      <c r="M232" s="13">
        <v>9.75</v>
      </c>
      <c r="N232" s="13">
        <v>6</v>
      </c>
      <c r="O232" s="13">
        <v>2.5</v>
      </c>
      <c r="P232" s="19">
        <f t="shared" si="16"/>
        <v>22.25</v>
      </c>
      <c r="Q232" s="14">
        <f t="shared" si="17"/>
        <v>27.8125</v>
      </c>
      <c r="R232" s="15">
        <f t="shared" si="18"/>
        <v>77.9125</v>
      </c>
      <c r="S232" s="5">
        <v>82</v>
      </c>
      <c r="T232" s="22"/>
    </row>
    <row r="233" spans="1:20" ht="33" customHeight="1">
      <c r="A233" s="5">
        <v>11</v>
      </c>
      <c r="B233" s="7">
        <v>16</v>
      </c>
      <c r="C233" s="7" t="s">
        <v>83</v>
      </c>
      <c r="D233" s="6" t="s">
        <v>91</v>
      </c>
      <c r="E233" s="5">
        <v>83</v>
      </c>
      <c r="F233" s="8" t="s">
        <v>78</v>
      </c>
      <c r="G233" s="5" t="s">
        <v>271</v>
      </c>
      <c r="H233" s="44" t="s">
        <v>0</v>
      </c>
      <c r="I233" s="5">
        <v>11</v>
      </c>
      <c r="J233" s="19">
        <v>131</v>
      </c>
      <c r="K233" s="14">
        <f t="shared" si="19"/>
        <v>52.4</v>
      </c>
      <c r="L233" s="13">
        <v>0</v>
      </c>
      <c r="M233" s="13">
        <v>9</v>
      </c>
      <c r="N233" s="13">
        <v>6.5</v>
      </c>
      <c r="O233" s="13">
        <v>3.5</v>
      </c>
      <c r="P233" s="19">
        <f t="shared" si="16"/>
        <v>19</v>
      </c>
      <c r="Q233" s="14">
        <f t="shared" si="17"/>
        <v>23.75</v>
      </c>
      <c r="R233" s="15">
        <f t="shared" si="18"/>
        <v>76.15</v>
      </c>
      <c r="S233" s="5">
        <v>83</v>
      </c>
      <c r="T233" s="22"/>
    </row>
    <row r="234" spans="1:20" ht="33" customHeight="1">
      <c r="A234" s="5">
        <v>11</v>
      </c>
      <c r="B234" s="7">
        <v>29</v>
      </c>
      <c r="C234" s="7" t="s">
        <v>84</v>
      </c>
      <c r="D234" s="6">
        <v>16</v>
      </c>
      <c r="E234" s="5">
        <v>84</v>
      </c>
      <c r="F234" s="8" t="s">
        <v>140</v>
      </c>
      <c r="G234" s="5" t="s">
        <v>271</v>
      </c>
      <c r="H234" s="44" t="s">
        <v>141</v>
      </c>
      <c r="I234" s="5">
        <v>11</v>
      </c>
      <c r="J234" s="19">
        <v>110</v>
      </c>
      <c r="K234" s="14">
        <f t="shared" si="19"/>
        <v>44</v>
      </c>
      <c r="L234" s="13">
        <v>3</v>
      </c>
      <c r="M234" s="13">
        <v>9.5</v>
      </c>
      <c r="N234" s="13">
        <v>8</v>
      </c>
      <c r="O234" s="13">
        <v>4.1</v>
      </c>
      <c r="P234" s="19">
        <f t="shared" si="16"/>
        <v>24.6</v>
      </c>
      <c r="Q234" s="14">
        <f t="shared" si="17"/>
        <v>30.75</v>
      </c>
      <c r="R234" s="15">
        <f t="shared" si="18"/>
        <v>74.75</v>
      </c>
      <c r="S234" s="5">
        <v>84</v>
      </c>
      <c r="T234" s="22"/>
    </row>
    <row r="235" spans="1:20" ht="33" customHeight="1">
      <c r="A235" s="5">
        <v>11</v>
      </c>
      <c r="B235" s="7">
        <v>40</v>
      </c>
      <c r="C235" s="7" t="s">
        <v>84</v>
      </c>
      <c r="D235" s="6">
        <v>12</v>
      </c>
      <c r="E235" s="5">
        <v>85</v>
      </c>
      <c r="F235" s="8" t="s">
        <v>135</v>
      </c>
      <c r="G235" s="5" t="s">
        <v>246</v>
      </c>
      <c r="H235" s="44" t="s">
        <v>247</v>
      </c>
      <c r="I235" s="5">
        <v>11</v>
      </c>
      <c r="J235" s="19">
        <v>113.5</v>
      </c>
      <c r="K235" s="14">
        <f t="shared" si="19"/>
        <v>45.4</v>
      </c>
      <c r="L235" s="13">
        <v>5.5</v>
      </c>
      <c r="M235" s="13">
        <v>6.75</v>
      </c>
      <c r="N235" s="13">
        <v>2.5</v>
      </c>
      <c r="O235" s="13">
        <v>8.5</v>
      </c>
      <c r="P235" s="19">
        <f t="shared" si="16"/>
        <v>23.25</v>
      </c>
      <c r="Q235" s="14">
        <f t="shared" si="17"/>
        <v>29.0625</v>
      </c>
      <c r="R235" s="15">
        <f t="shared" si="18"/>
        <v>74.4625</v>
      </c>
      <c r="S235" s="5">
        <v>85</v>
      </c>
      <c r="T235" s="22"/>
    </row>
    <row r="236" spans="1:20" ht="33" customHeight="1">
      <c r="A236" s="5">
        <v>11</v>
      </c>
      <c r="B236" s="6" t="s">
        <v>93</v>
      </c>
      <c r="C236" s="7" t="s">
        <v>287</v>
      </c>
      <c r="D236" s="6" t="s">
        <v>89</v>
      </c>
      <c r="E236" s="5">
        <v>86</v>
      </c>
      <c r="F236" s="8" t="s">
        <v>155</v>
      </c>
      <c r="G236" s="5" t="s">
        <v>214</v>
      </c>
      <c r="H236" s="44" t="s">
        <v>156</v>
      </c>
      <c r="I236" s="5">
        <v>11</v>
      </c>
      <c r="J236" s="19">
        <v>114.75</v>
      </c>
      <c r="K236" s="14">
        <f t="shared" si="19"/>
        <v>45.9</v>
      </c>
      <c r="L236" s="13">
        <v>3.5</v>
      </c>
      <c r="M236" s="13">
        <v>7.75</v>
      </c>
      <c r="N236" s="13">
        <v>7</v>
      </c>
      <c r="O236" s="13">
        <v>4</v>
      </c>
      <c r="P236" s="19">
        <f t="shared" si="16"/>
        <v>22.25</v>
      </c>
      <c r="Q236" s="14">
        <f t="shared" si="17"/>
        <v>27.8125</v>
      </c>
      <c r="R236" s="15">
        <f t="shared" si="18"/>
        <v>73.7125</v>
      </c>
      <c r="S236" s="5">
        <v>86</v>
      </c>
      <c r="T236" s="22"/>
    </row>
    <row r="237" spans="1:20" ht="33" customHeight="1">
      <c r="A237" s="5">
        <v>11</v>
      </c>
      <c r="B237" s="7">
        <v>25</v>
      </c>
      <c r="C237" s="7" t="s">
        <v>287</v>
      </c>
      <c r="D237" s="6" t="s">
        <v>93</v>
      </c>
      <c r="E237" s="5">
        <v>87</v>
      </c>
      <c r="F237" s="8" t="s">
        <v>160</v>
      </c>
      <c r="G237" s="5" t="s">
        <v>161</v>
      </c>
      <c r="H237" s="44" t="s">
        <v>162</v>
      </c>
      <c r="I237" s="5">
        <v>11</v>
      </c>
      <c r="J237" s="19">
        <v>96.25</v>
      </c>
      <c r="K237" s="14">
        <f t="shared" si="19"/>
        <v>38.5</v>
      </c>
      <c r="L237" s="13">
        <v>4.2</v>
      </c>
      <c r="M237" s="13">
        <v>8.5</v>
      </c>
      <c r="N237" s="13">
        <v>5</v>
      </c>
      <c r="O237" s="13">
        <v>1.5</v>
      </c>
      <c r="P237" s="19">
        <f t="shared" si="16"/>
        <v>19.2</v>
      </c>
      <c r="Q237" s="14">
        <f t="shared" si="17"/>
        <v>23.999999999999996</v>
      </c>
      <c r="R237" s="15">
        <f t="shared" si="18"/>
        <v>62.5</v>
      </c>
      <c r="S237" s="5">
        <v>87</v>
      </c>
      <c r="T237" s="22"/>
    </row>
    <row r="238" spans="1:20" ht="33" customHeight="1">
      <c r="A238" s="5">
        <v>11</v>
      </c>
      <c r="B238" s="7">
        <v>47</v>
      </c>
      <c r="C238" s="7" t="s">
        <v>83</v>
      </c>
      <c r="D238" s="6" t="s">
        <v>85</v>
      </c>
      <c r="E238" s="5">
        <v>88</v>
      </c>
      <c r="F238" s="8" t="s">
        <v>69</v>
      </c>
      <c r="G238" s="5" t="s">
        <v>70</v>
      </c>
      <c r="H238" s="44" t="s">
        <v>1</v>
      </c>
      <c r="I238" s="5">
        <v>11</v>
      </c>
      <c r="J238" s="19">
        <v>108.5</v>
      </c>
      <c r="K238" s="14">
        <f t="shared" si="19"/>
        <v>43.4</v>
      </c>
      <c r="L238" s="13">
        <v>0.8</v>
      </c>
      <c r="M238" s="13">
        <v>9.25</v>
      </c>
      <c r="N238" s="13">
        <v>2.5</v>
      </c>
      <c r="O238" s="13">
        <v>2.5</v>
      </c>
      <c r="P238" s="19">
        <f t="shared" si="16"/>
        <v>15.05</v>
      </c>
      <c r="Q238" s="14">
        <f t="shared" si="17"/>
        <v>18.8125</v>
      </c>
      <c r="R238" s="15">
        <f t="shared" si="18"/>
        <v>62.2125</v>
      </c>
      <c r="S238" s="5">
        <v>88</v>
      </c>
      <c r="T238" s="22"/>
    </row>
    <row r="239" spans="1:20" ht="33" customHeight="1">
      <c r="A239" s="5">
        <v>11</v>
      </c>
      <c r="B239" s="7">
        <v>82</v>
      </c>
      <c r="C239" s="7" t="s">
        <v>83</v>
      </c>
      <c r="D239" s="6">
        <v>21</v>
      </c>
      <c r="E239" s="5">
        <v>89</v>
      </c>
      <c r="F239" s="8" t="s">
        <v>116</v>
      </c>
      <c r="G239" s="5" t="s">
        <v>214</v>
      </c>
      <c r="H239" s="44" t="s">
        <v>117</v>
      </c>
      <c r="I239" s="5">
        <v>11</v>
      </c>
      <c r="J239" s="19">
        <v>111.75</v>
      </c>
      <c r="K239" s="14">
        <f t="shared" si="19"/>
        <v>44.7</v>
      </c>
      <c r="L239" s="13">
        <v>0</v>
      </c>
      <c r="M239" s="13">
        <v>8.25</v>
      </c>
      <c r="N239" s="13">
        <v>3.5</v>
      </c>
      <c r="O239" s="13">
        <v>1</v>
      </c>
      <c r="P239" s="19">
        <f t="shared" si="16"/>
        <v>12.75</v>
      </c>
      <c r="Q239" s="14">
        <f t="shared" si="17"/>
        <v>15.9375</v>
      </c>
      <c r="R239" s="15">
        <f t="shared" si="18"/>
        <v>60.6375</v>
      </c>
      <c r="S239" s="5">
        <v>89</v>
      </c>
      <c r="T239" s="22"/>
    </row>
    <row r="240" spans="1:20" ht="33" customHeight="1">
      <c r="A240" s="5">
        <v>11</v>
      </c>
      <c r="B240" s="7">
        <v>24</v>
      </c>
      <c r="C240" s="7" t="s">
        <v>287</v>
      </c>
      <c r="D240" s="6">
        <v>10</v>
      </c>
      <c r="E240" s="5">
        <v>90</v>
      </c>
      <c r="F240" s="8" t="s">
        <v>163</v>
      </c>
      <c r="G240" s="5" t="s">
        <v>164</v>
      </c>
      <c r="H240" s="44" t="s">
        <v>2</v>
      </c>
      <c r="I240" s="5">
        <v>11</v>
      </c>
      <c r="J240" s="19">
        <v>99.75</v>
      </c>
      <c r="K240" s="14">
        <f t="shared" si="19"/>
        <v>39.9</v>
      </c>
      <c r="L240" s="13">
        <v>2</v>
      </c>
      <c r="M240" s="13">
        <v>8.75</v>
      </c>
      <c r="N240" s="13">
        <v>2</v>
      </c>
      <c r="O240" s="13">
        <v>2.5</v>
      </c>
      <c r="P240" s="19">
        <f t="shared" si="16"/>
        <v>15.25</v>
      </c>
      <c r="Q240" s="14">
        <f t="shared" si="17"/>
        <v>19.0625</v>
      </c>
      <c r="R240" s="15">
        <f t="shared" si="18"/>
        <v>58.9625</v>
      </c>
      <c r="S240" s="5">
        <v>90</v>
      </c>
      <c r="T240" s="22"/>
    </row>
    <row r="241" spans="1:20" ht="33" customHeight="1">
      <c r="A241" s="5">
        <v>11</v>
      </c>
      <c r="B241" s="7">
        <v>19</v>
      </c>
      <c r="C241" s="7" t="s">
        <v>287</v>
      </c>
      <c r="D241" s="6" t="s">
        <v>90</v>
      </c>
      <c r="E241" s="5">
        <v>91</v>
      </c>
      <c r="F241" s="8" t="s">
        <v>157</v>
      </c>
      <c r="G241" s="5" t="s">
        <v>206</v>
      </c>
      <c r="H241" s="44" t="s">
        <v>500</v>
      </c>
      <c r="I241" s="5">
        <v>11</v>
      </c>
      <c r="J241" s="19">
        <v>86.5</v>
      </c>
      <c r="K241" s="14">
        <f t="shared" si="19"/>
        <v>34.6</v>
      </c>
      <c r="L241" s="13">
        <v>6</v>
      </c>
      <c r="M241" s="13">
        <v>6.5</v>
      </c>
      <c r="N241" s="13">
        <v>2</v>
      </c>
      <c r="O241" s="13">
        <v>4.5</v>
      </c>
      <c r="P241" s="19">
        <f t="shared" si="16"/>
        <v>19</v>
      </c>
      <c r="Q241" s="14">
        <f t="shared" si="17"/>
        <v>23.75</v>
      </c>
      <c r="R241" s="15">
        <f t="shared" si="18"/>
        <v>58.35</v>
      </c>
      <c r="S241" s="5">
        <v>91</v>
      </c>
      <c r="T241" s="22"/>
    </row>
  </sheetData>
  <sheetProtection autoFilter="0"/>
  <autoFilter ref="A7:T241"/>
  <mergeCells count="8">
    <mergeCell ref="E4:H4"/>
    <mergeCell ref="E5:R5"/>
    <mergeCell ref="I4:R4"/>
    <mergeCell ref="A1:R1"/>
    <mergeCell ref="I2:R2"/>
    <mergeCell ref="I3:R3"/>
    <mergeCell ref="E2:H2"/>
    <mergeCell ref="E3:H3"/>
  </mergeCells>
  <printOptions/>
  <pageMargins left="0.18" right="0.13" top="0.52" bottom="0.43" header="0.28" footer="0.24"/>
  <pageSetup horizontalDpi="300" verticalDpi="300" orientation="landscape" paperSize="9" scale="6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GROEL</cp:lastModifiedBy>
  <cp:lastPrinted>2013-04-21T00:50:51Z</cp:lastPrinted>
  <dcterms:created xsi:type="dcterms:W3CDTF">2009-12-01T07:36:41Z</dcterms:created>
  <dcterms:modified xsi:type="dcterms:W3CDTF">2013-04-21T00:51:01Z</dcterms:modified>
  <cp:category/>
  <cp:version/>
  <cp:contentType/>
  <cp:contentStatus/>
</cp:coreProperties>
</file>